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12" tabRatio="287"/>
  </bookViews>
  <sheets>
    <sheet name="Sheet1" sheetId="1" r:id="rId1"/>
    <sheet name="Sheet2" sheetId="2" r:id="rId2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<sst xmlns="http://schemas.openxmlformats.org/spreadsheetml/2006/main" count="1033" uniqueCount="477">
  <si>
    <t>附件</t>
  </si>
  <si>
    <t>黄冈市2019年度考试录用公务员体检人员名单（第二批）</t>
  </si>
  <si>
    <t>机构名称</t>
  </si>
  <si>
    <t>招录机关</t>
  </si>
  <si>
    <t>招录职位</t>
  </si>
  <si>
    <t>职位代码</t>
  </si>
  <si>
    <t>招录
数量</t>
  </si>
  <si>
    <t>排名</t>
  </si>
  <si>
    <t>姓名</t>
  </si>
  <si>
    <t>性别</t>
  </si>
  <si>
    <t>准考证号</t>
  </si>
  <si>
    <t>笔试</t>
  </si>
  <si>
    <t>专业科目考试</t>
  </si>
  <si>
    <t>面试
分数</t>
  </si>
  <si>
    <t>综合成绩</t>
  </si>
  <si>
    <t>毕业院校</t>
  </si>
  <si>
    <t>现工作单位</t>
  </si>
  <si>
    <t>备注</t>
  </si>
  <si>
    <t>行政职业能力测验</t>
  </si>
  <si>
    <t>申论（县以上机关）</t>
  </si>
  <si>
    <t>申论（乡镇、街道机关）</t>
  </si>
  <si>
    <t>公安专业科目考试</t>
  </si>
  <si>
    <t>综合知识测试</t>
  </si>
  <si>
    <t>折算分</t>
  </si>
  <si>
    <t>红安县</t>
  </si>
  <si>
    <t>红安县人民检察院</t>
  </si>
  <si>
    <t>司法警察</t>
  </si>
  <si>
    <t>14230202006004003</t>
  </si>
  <si>
    <t>黄驰</t>
  </si>
  <si>
    <t>男</t>
  </si>
  <si>
    <t>101210101304</t>
  </si>
  <si>
    <t>武汉纺织大学</t>
  </si>
  <si>
    <t>无</t>
  </si>
  <si>
    <t>秦骏</t>
  </si>
  <si>
    <t>101210106116</t>
  </si>
  <si>
    <t>牡丹江师范学院</t>
  </si>
  <si>
    <t>湖北省黄冈市红安县杏花乡五丰岗社区</t>
  </si>
  <si>
    <t>麻城市</t>
  </si>
  <si>
    <t>麻城市人民法院</t>
  </si>
  <si>
    <t>司法警察岗</t>
  </si>
  <si>
    <t>14230202006005003</t>
  </si>
  <si>
    <t>孔嘉琦</t>
  </si>
  <si>
    <t>女</t>
  </si>
  <si>
    <t>101210100309</t>
  </si>
  <si>
    <t>武汉工商学院</t>
  </si>
  <si>
    <t>湖北省麻城市人民法院</t>
  </si>
  <si>
    <t>郭博</t>
  </si>
  <si>
    <t>101210102018</t>
  </si>
  <si>
    <t>湖北经济学院法商学院</t>
  </si>
  <si>
    <t>麻城市水利和湖泊局</t>
  </si>
  <si>
    <t>陈佳秋</t>
  </si>
  <si>
    <t>101210104209</t>
  </si>
  <si>
    <t>张雅妮</t>
  </si>
  <si>
    <t>101210308204</t>
  </si>
  <si>
    <t>湖北警官学院</t>
  </si>
  <si>
    <t>武汉东湖新技术开发区人民法院</t>
  </si>
  <si>
    <t>浠水县</t>
  </si>
  <si>
    <t>浠水县人民法院</t>
  </si>
  <si>
    <t>14230202006008002</t>
  </si>
  <si>
    <t>喻子原</t>
  </si>
  <si>
    <t>101210102903</t>
  </si>
  <si>
    <t>武汉科技大学</t>
  </si>
  <si>
    <t>何天宇</t>
  </si>
  <si>
    <t>101210308603</t>
  </si>
  <si>
    <t>湖北经济学院</t>
  </si>
  <si>
    <t>中国工商银行黄冈分行</t>
  </si>
  <si>
    <t>浠水县人民检察院</t>
  </si>
  <si>
    <t>司法警察岗2</t>
  </si>
  <si>
    <t>14230202006008005</t>
  </si>
  <si>
    <t>饶润东</t>
  </si>
  <si>
    <t>101210106008</t>
  </si>
  <si>
    <t>西南石油大学</t>
  </si>
  <si>
    <t>湖北罗田农村商业银行</t>
  </si>
  <si>
    <t>蕲春县</t>
  </si>
  <si>
    <t>蕲春县人民法院</t>
  </si>
  <si>
    <t>司法警察岗1</t>
  </si>
  <si>
    <t>14230202006009001</t>
  </si>
  <si>
    <t>田诗杰</t>
  </si>
  <si>
    <t>101210101121</t>
  </si>
  <si>
    <t>湖北文理学院</t>
  </si>
  <si>
    <t>邹品</t>
  </si>
  <si>
    <t>101210309330</t>
  </si>
  <si>
    <t>湖北工业大学</t>
  </si>
  <si>
    <t>邱英杰</t>
  </si>
  <si>
    <t>101210308109</t>
  </si>
  <si>
    <t>武汉轻工大学</t>
  </si>
  <si>
    <t>武汉三鹰生物技术有限公司</t>
  </si>
  <si>
    <t>14230202006009002</t>
  </si>
  <si>
    <t>张晨</t>
  </si>
  <si>
    <t>101210105419</t>
  </si>
  <si>
    <t>鄂州职业大学</t>
  </si>
  <si>
    <t>黄冈市公安机关</t>
  </si>
  <si>
    <t>黄冈市公安局</t>
  </si>
  <si>
    <t>综合管理职位1</t>
  </si>
  <si>
    <t>14230202006013001</t>
  </si>
  <si>
    <t>施庚</t>
  </si>
  <si>
    <t>103421907113</t>
  </si>
  <si>
    <t>长江大学</t>
  </si>
  <si>
    <t>黄冈市规划设计研究院</t>
  </si>
  <si>
    <t>综合管理职位2</t>
  </si>
  <si>
    <t>14230202006013002</t>
  </si>
  <si>
    <t>皮庆</t>
  </si>
  <si>
    <t>103422605828</t>
  </si>
  <si>
    <t>中南财经政法大学公共管理学院</t>
  </si>
  <si>
    <t>团风县财政局</t>
  </si>
  <si>
    <t>警务技术职位</t>
  </si>
  <si>
    <t>14230202006013003</t>
  </si>
  <si>
    <t>陈琛</t>
  </si>
  <si>
    <t>103420901803</t>
  </si>
  <si>
    <t>东华大学</t>
  </si>
  <si>
    <t>田辉</t>
  </si>
  <si>
    <t>103423007509</t>
  </si>
  <si>
    <t>湖北师范大学</t>
  </si>
  <si>
    <t>卢鼎</t>
  </si>
  <si>
    <t>103421910925</t>
  </si>
  <si>
    <t>武汉纺织大学外经贸学院</t>
  </si>
  <si>
    <t>湖北省交通运输厅武黄高速管理处</t>
  </si>
  <si>
    <t>黄冈市公安局特警支队</t>
  </si>
  <si>
    <t>执法勤务（特警）职位1</t>
  </si>
  <si>
    <t>14230202006013004</t>
  </si>
  <si>
    <t>董彬</t>
  </si>
  <si>
    <t>103421907930</t>
  </si>
  <si>
    <t>高永升</t>
  </si>
  <si>
    <t>103421104626</t>
  </si>
  <si>
    <t>张之昶</t>
  </si>
  <si>
    <t>103421104410</t>
  </si>
  <si>
    <t>湖北大学</t>
  </si>
  <si>
    <t>董喆</t>
  </si>
  <si>
    <t>103421104818</t>
  </si>
  <si>
    <t>武汉警官职业学院</t>
  </si>
  <si>
    <t>洪山区公安分局巡逻民警大队</t>
  </si>
  <si>
    <t>执法勤务（特警）职位2</t>
  </si>
  <si>
    <t>14230202006013005</t>
  </si>
  <si>
    <t>佘枭</t>
  </si>
  <si>
    <t>103422605518</t>
  </si>
  <si>
    <t>武汉生物工程学院</t>
  </si>
  <si>
    <t>黄冈市武穴市综合行政执法局</t>
  </si>
  <si>
    <t>王帆</t>
  </si>
  <si>
    <t>103422300923</t>
  </si>
  <si>
    <t>武汉亿童文教股份有限公司</t>
  </si>
  <si>
    <t>谢章迪</t>
  </si>
  <si>
    <t>103420903317</t>
  </si>
  <si>
    <t>武汉体育学院体育科技学院</t>
  </si>
  <si>
    <t>武汉市江夏区金口街洞山村村委会</t>
  </si>
  <si>
    <t>张威</t>
  </si>
  <si>
    <t>103421806512</t>
  </si>
  <si>
    <t>黄冈师范学院</t>
  </si>
  <si>
    <t>湖北机场集团有限公司</t>
  </si>
  <si>
    <t>黄冈市公安局黄州分局</t>
  </si>
  <si>
    <t>综合管理职位</t>
  </si>
  <si>
    <t>14230202006013006</t>
  </si>
  <si>
    <t>何美儒</t>
  </si>
  <si>
    <t>103421100104</t>
  </si>
  <si>
    <t>湖北民族学院科技学院</t>
  </si>
  <si>
    <t>麻城市博物馆</t>
  </si>
  <si>
    <t>潘晶晶</t>
  </si>
  <si>
    <t>103421804502</t>
  </si>
  <si>
    <t>高新区米庄镇连山社区</t>
  </si>
  <si>
    <t>执法勤务职位1</t>
  </si>
  <si>
    <t>14230202006013007</t>
  </si>
  <si>
    <t>左小锐</t>
  </si>
  <si>
    <t>103422300723</t>
  </si>
  <si>
    <t>辽宁工程技术大学</t>
  </si>
  <si>
    <t>武汉微创光电股份有限公司</t>
  </si>
  <si>
    <t>程劲</t>
  </si>
  <si>
    <t>103421105607</t>
  </si>
  <si>
    <t>武穴市公共检验检测中心</t>
  </si>
  <si>
    <t>华满</t>
  </si>
  <si>
    <t>103421804916</t>
  </si>
  <si>
    <t>执法勤务职位2</t>
  </si>
  <si>
    <t>14230202006013008</t>
  </si>
  <si>
    <t>康红迎</t>
  </si>
  <si>
    <t>103422605611</t>
  </si>
  <si>
    <t>黑龙江司法警官职业学院</t>
  </si>
  <si>
    <t>罗田县电子商务管理办公室</t>
  </si>
  <si>
    <t>14230202006013009</t>
  </si>
  <si>
    <t>张修铭</t>
  </si>
  <si>
    <t>103422302908</t>
  </si>
  <si>
    <t>昆明理工大学</t>
  </si>
  <si>
    <t>杨其</t>
  </si>
  <si>
    <t>103421912517</t>
  </si>
  <si>
    <t>武汉理工大学</t>
  </si>
  <si>
    <t>暂无</t>
  </si>
  <si>
    <t>李业成</t>
  </si>
  <si>
    <t>103420902308</t>
  </si>
  <si>
    <t>信阳师范学院</t>
  </si>
  <si>
    <t>河南省水利第二工程局</t>
  </si>
  <si>
    <t>红安县公安局</t>
  </si>
  <si>
    <t>14230202006013011</t>
  </si>
  <si>
    <t>瞿劭灵</t>
  </si>
  <si>
    <t>103423007716</t>
  </si>
  <si>
    <t>武昌首义学院</t>
  </si>
  <si>
    <t>武汉市江汉区统计局</t>
  </si>
  <si>
    <t>吴凡</t>
  </si>
  <si>
    <t>103421701230</t>
  </si>
  <si>
    <t>浠水县民政局</t>
  </si>
  <si>
    <t>14230202006013012</t>
  </si>
  <si>
    <t>赵勇</t>
  </si>
  <si>
    <t>103422300202</t>
  </si>
  <si>
    <t>武汉东湖学院</t>
  </si>
  <si>
    <t>陈祥</t>
  </si>
  <si>
    <t>103422605622</t>
  </si>
  <si>
    <t>三峡大学</t>
  </si>
  <si>
    <t>湖北省黄冈市团风县回龙山镇政府</t>
  </si>
  <si>
    <t>执法勤务职位3</t>
  </si>
  <si>
    <t>14230202006013013</t>
  </si>
  <si>
    <t>向乾</t>
  </si>
  <si>
    <t>103421101105</t>
  </si>
  <si>
    <t>淮海工学院</t>
  </si>
  <si>
    <t>待业</t>
  </si>
  <si>
    <t>李政</t>
  </si>
  <si>
    <t>103422603910</t>
  </si>
  <si>
    <t>周剑</t>
  </si>
  <si>
    <t>103421013616</t>
  </si>
  <si>
    <t>许昌学院</t>
  </si>
  <si>
    <t>新县公安局出入境管理大队</t>
  </si>
  <si>
    <t>执法勤务职位4</t>
  </si>
  <si>
    <t>14230202006013014</t>
  </si>
  <si>
    <t>李斌</t>
  </si>
  <si>
    <t>103421803426</t>
  </si>
  <si>
    <t>湖北广播电视大学</t>
  </si>
  <si>
    <t>湖北省红安县公安局</t>
  </si>
  <si>
    <t>石春雨</t>
  </si>
  <si>
    <t>103420904721</t>
  </si>
  <si>
    <t>南通航运职业技术学院</t>
  </si>
  <si>
    <t>麻城市公安局福田河派出所</t>
  </si>
  <si>
    <t>韩杰</t>
  </si>
  <si>
    <t>103421012118</t>
  </si>
  <si>
    <t>长江职业学院</t>
  </si>
  <si>
    <t>杜博</t>
  </si>
  <si>
    <t>103422302525</t>
  </si>
  <si>
    <t>湖北工业大学工程技术学院</t>
  </si>
  <si>
    <t>武汉市公安局江岸分局车站派出所</t>
  </si>
  <si>
    <t>执法勤务职位5</t>
  </si>
  <si>
    <t>14230202006013015</t>
  </si>
  <si>
    <t>陈度亮</t>
  </si>
  <si>
    <t>103421907614</t>
  </si>
  <si>
    <t>中南财经政法大学</t>
  </si>
  <si>
    <t>阮俊</t>
  </si>
  <si>
    <t>103421908029</t>
  </si>
  <si>
    <t>国家开放大学</t>
  </si>
  <si>
    <t>阮海</t>
  </si>
  <si>
    <t>103423007926</t>
  </si>
  <si>
    <t>湖北工业大学商贸学院</t>
  </si>
  <si>
    <t>红安城投资产运营有限公司</t>
  </si>
  <si>
    <t>杜徕</t>
  </si>
  <si>
    <t>103421909025</t>
  </si>
  <si>
    <t>长江大学工程技术学院</t>
  </si>
  <si>
    <t>递补</t>
  </si>
  <si>
    <t>麻城市公安局</t>
  </si>
  <si>
    <t>执法勤务职位</t>
  </si>
  <si>
    <t>14230202006013017</t>
  </si>
  <si>
    <t>商晓亮</t>
  </si>
  <si>
    <t>103421008920</t>
  </si>
  <si>
    <t>董一鸣</t>
  </si>
  <si>
    <t>103423213823</t>
  </si>
  <si>
    <t>刘仲骏</t>
  </si>
  <si>
    <t>103421803509</t>
  </si>
  <si>
    <t>麻城市劳动就业管理局</t>
  </si>
  <si>
    <t>罗田县公安局</t>
  </si>
  <si>
    <t>14230202006013019</t>
  </si>
  <si>
    <t>蔡振</t>
  </si>
  <si>
    <t>103421103029</t>
  </si>
  <si>
    <t>武汉船舶职业技术学院</t>
  </si>
  <si>
    <t>湖北省罗田县</t>
  </si>
  <si>
    <t>黄凯</t>
  </si>
  <si>
    <t>103421106212</t>
  </si>
  <si>
    <t>鄂东职业技术学院</t>
  </si>
  <si>
    <t>张振</t>
  </si>
  <si>
    <t>103421911221</t>
  </si>
  <si>
    <t>凤山镇周家沟村村民委员会</t>
  </si>
  <si>
    <t>叶正中</t>
  </si>
  <si>
    <t>103420905816</t>
  </si>
  <si>
    <t>湖北交通职业技术学院</t>
  </si>
  <si>
    <t>三里畈镇府</t>
  </si>
  <si>
    <t>14230202006013020</t>
  </si>
  <si>
    <t>余卓鑫</t>
  </si>
  <si>
    <t>103423213822</t>
  </si>
  <si>
    <t>华北科技学院</t>
  </si>
  <si>
    <t>北京市市政四建设工程有限责任公司</t>
  </si>
  <si>
    <t>龚振杰</t>
  </si>
  <si>
    <t>103421011723</t>
  </si>
  <si>
    <t>武昌工学院</t>
  </si>
  <si>
    <t>杨浩泉</t>
  </si>
  <si>
    <t>103423008928</t>
  </si>
  <si>
    <t>华中师范大学</t>
  </si>
  <si>
    <t>14230202006013021</t>
  </si>
  <si>
    <t>程晨</t>
  </si>
  <si>
    <t>103421907320</t>
  </si>
  <si>
    <t>湖北科技学院</t>
  </si>
  <si>
    <t>麻城市浮桥河学校</t>
  </si>
  <si>
    <t>陈坤</t>
  </si>
  <si>
    <t>103421104915</t>
  </si>
  <si>
    <t>14230202006013022</t>
  </si>
  <si>
    <t>肖贵</t>
  </si>
  <si>
    <t>103421805425</t>
  </si>
  <si>
    <t>武汉天河国际机场公安局</t>
  </si>
  <si>
    <t>余萌</t>
  </si>
  <si>
    <t>103423110303</t>
  </si>
  <si>
    <t>中央广播电视大学</t>
  </si>
  <si>
    <t>英山县公安局</t>
  </si>
  <si>
    <t>14230202006013023</t>
  </si>
  <si>
    <t>夏承兴</t>
  </si>
  <si>
    <t>103421912405</t>
  </si>
  <si>
    <t>梧州学院</t>
  </si>
  <si>
    <t>武汉市巨人教育</t>
  </si>
  <si>
    <t>14230202006013024</t>
  </si>
  <si>
    <t>陈堃</t>
  </si>
  <si>
    <t>103421105520</t>
  </si>
  <si>
    <t>方浩伟</t>
  </si>
  <si>
    <t>103421103005</t>
  </si>
  <si>
    <t>14230202006013025</t>
  </si>
  <si>
    <t>田浩</t>
  </si>
  <si>
    <t>103421101412</t>
  </si>
  <si>
    <t>武昌职业学院</t>
  </si>
  <si>
    <t>14230202006013026</t>
  </si>
  <si>
    <t>査响</t>
  </si>
  <si>
    <t>103423215007</t>
  </si>
  <si>
    <t>英山县公安局交警大队杨柳支队</t>
  </si>
  <si>
    <t>涂铭</t>
  </si>
  <si>
    <t>103421912222</t>
  </si>
  <si>
    <t>段林</t>
  </si>
  <si>
    <t>103421909014</t>
  </si>
  <si>
    <t>警务技术职位1</t>
  </si>
  <si>
    <t>14230202006013027</t>
  </si>
  <si>
    <t>段宇</t>
  </si>
  <si>
    <t>103420902623</t>
  </si>
  <si>
    <t>湖南工程学院</t>
  </si>
  <si>
    <t>英山县公安局温泉派出所</t>
  </si>
  <si>
    <t>警务技术职位2</t>
  </si>
  <si>
    <t>14230202006013028</t>
  </si>
  <si>
    <t>程刚</t>
  </si>
  <si>
    <t>103422604624</t>
  </si>
  <si>
    <t>武汉市维众科技有限公司</t>
  </si>
  <si>
    <t>浠水县公安局</t>
  </si>
  <si>
    <t>14230202006013029</t>
  </si>
  <si>
    <t>刘士诚</t>
  </si>
  <si>
    <t>103421011429</t>
  </si>
  <si>
    <t>湖北省黄冈市黄州区文化和旅游新闻出版局</t>
  </si>
  <si>
    <t>14230202006013030</t>
  </si>
  <si>
    <t>谭希</t>
  </si>
  <si>
    <t>103421911211</t>
  </si>
  <si>
    <t>汉口学院</t>
  </si>
  <si>
    <t>执法勤务类1</t>
  </si>
  <si>
    <t>14230202006013031</t>
  </si>
  <si>
    <t>李杜</t>
  </si>
  <si>
    <t>103421105102</t>
  </si>
  <si>
    <t>武汉体育学院</t>
  </si>
  <si>
    <t>执法勤务类2</t>
  </si>
  <si>
    <t>14230202006013032</t>
  </si>
  <si>
    <t>王海洋</t>
  </si>
  <si>
    <t>103423110114</t>
  </si>
  <si>
    <t>蕲春县公安局</t>
  </si>
  <si>
    <t>王欢</t>
  </si>
  <si>
    <t>103420904504</t>
  </si>
  <si>
    <t>武汉大学</t>
  </si>
  <si>
    <t>平安普惠投资咨询有限公司</t>
  </si>
  <si>
    <t>刘闻浩</t>
  </si>
  <si>
    <t>103420906128</t>
  </si>
  <si>
    <t>九江学院</t>
  </si>
  <si>
    <t>江俊麟</t>
  </si>
  <si>
    <t>103421100818</t>
  </si>
  <si>
    <t>14230202006013033</t>
  </si>
  <si>
    <t>汪晟</t>
  </si>
  <si>
    <t>103422606409</t>
  </si>
  <si>
    <t>黄冈市浠水县公安局</t>
  </si>
  <si>
    <t>陈扬</t>
  </si>
  <si>
    <t>103420901114</t>
  </si>
  <si>
    <t>文华学院</t>
  </si>
  <si>
    <t>湖北省蕲春县公安局八里湖派出所</t>
  </si>
  <si>
    <t>余钊</t>
  </si>
  <si>
    <t>103421014127</t>
  </si>
  <si>
    <t>中国地质大学江城学院</t>
  </si>
  <si>
    <t>湖北省英山县人民法院</t>
  </si>
  <si>
    <t>张满</t>
  </si>
  <si>
    <t>103423214104</t>
  </si>
  <si>
    <t>厦门大学</t>
  </si>
  <si>
    <t>浠水县旅游质量管理所（浠水县旅游局下属二级事业单位）</t>
  </si>
  <si>
    <t>胡子涛</t>
  </si>
  <si>
    <t>103423007706</t>
  </si>
  <si>
    <t>罗田县农村商业银行</t>
  </si>
  <si>
    <t>14230202006013034</t>
  </si>
  <si>
    <t>马文章</t>
  </si>
  <si>
    <t>103421011205</t>
  </si>
  <si>
    <t>14230202006013035</t>
  </si>
  <si>
    <t>卢浩</t>
  </si>
  <si>
    <t>103423111806</t>
  </si>
  <si>
    <t>蕲春县公安局漕河派出所</t>
  </si>
  <si>
    <t>14230202006013036</t>
  </si>
  <si>
    <t>刘皓元</t>
  </si>
  <si>
    <t>103423214222</t>
  </si>
  <si>
    <t>14230202006013037</t>
  </si>
  <si>
    <t>余洪坤</t>
  </si>
  <si>
    <t>103423009925</t>
  </si>
  <si>
    <t>华中科技大学高等技术学院</t>
  </si>
  <si>
    <t>蕲春县公安局八里湖派出所</t>
  </si>
  <si>
    <t>江一康</t>
  </si>
  <si>
    <t>103423215024</t>
  </si>
  <si>
    <t>武昌理工学院</t>
  </si>
  <si>
    <t>蕲春县公安局株林派出所</t>
  </si>
  <si>
    <t>余祥瑜</t>
  </si>
  <si>
    <t>103421804423</t>
  </si>
  <si>
    <t>湖北理工学院</t>
  </si>
  <si>
    <t>湖北省黄石市全柴腾达汽车销售服务有限公司</t>
  </si>
  <si>
    <t>14230202006013038</t>
  </si>
  <si>
    <t>李怡萍</t>
  </si>
  <si>
    <t>103421105706</t>
  </si>
  <si>
    <t>14230202006013039</t>
  </si>
  <si>
    <t>程景</t>
  </si>
  <si>
    <t>103420904712</t>
  </si>
  <si>
    <t>警务技术职位3</t>
  </si>
  <si>
    <t>14230202006013040</t>
  </si>
  <si>
    <t>张凌</t>
  </si>
  <si>
    <t>103421802506</t>
  </si>
  <si>
    <t>武穴市公安局</t>
  </si>
  <si>
    <t>14230202006013041</t>
  </si>
  <si>
    <t>李栋</t>
  </si>
  <si>
    <t>103423112127</t>
  </si>
  <si>
    <t>武穴市政务中心</t>
  </si>
  <si>
    <t>周力</t>
  </si>
  <si>
    <t>103420900217</t>
  </si>
  <si>
    <t>戴辉</t>
  </si>
  <si>
    <t>103421101019</t>
  </si>
  <si>
    <t>华中科技大学</t>
  </si>
  <si>
    <t>国网乌鲁木齐供电公司</t>
  </si>
  <si>
    <t>边钢</t>
  </si>
  <si>
    <t>103421908226</t>
  </si>
  <si>
    <t>黄冈职业技术学院</t>
  </si>
  <si>
    <t>王博</t>
  </si>
  <si>
    <t>103422605104</t>
  </si>
  <si>
    <t>14230202006013042</t>
  </si>
  <si>
    <t>田争</t>
  </si>
  <si>
    <t>103421700221</t>
  </si>
  <si>
    <t>湖北省武穴市大金小学</t>
  </si>
  <si>
    <t>14230202006013043</t>
  </si>
  <si>
    <t>汪孟德</t>
  </si>
  <si>
    <t>103423010017</t>
  </si>
  <si>
    <t>湖北省英山县公安局机动大队</t>
  </si>
  <si>
    <t>黄梅县公安局</t>
  </si>
  <si>
    <t>执法勤务职位 </t>
  </si>
  <si>
    <t>14230202006013045</t>
  </si>
  <si>
    <t>陈岸</t>
  </si>
  <si>
    <t>103423112915</t>
  </si>
  <si>
    <t>湖北省黄冈市武穴市余川镇人社中心</t>
  </si>
  <si>
    <t>石林</t>
  </si>
  <si>
    <t>103421105804</t>
  </si>
  <si>
    <t>湖北小池滨江新区综合行政执法局</t>
  </si>
  <si>
    <t>王强</t>
  </si>
  <si>
    <t>103420906901</t>
  </si>
  <si>
    <t>张钧奕</t>
  </si>
  <si>
    <t>103420903726</t>
  </si>
  <si>
    <t>段立</t>
  </si>
  <si>
    <t>103421101016</t>
  </si>
  <si>
    <t>西南大学</t>
  </si>
  <si>
    <t>湖北省黄梅县人民法院</t>
  </si>
  <si>
    <t>14230202006013046</t>
  </si>
  <si>
    <t>桂家裕</t>
  </si>
  <si>
    <t>103423007512</t>
  </si>
  <si>
    <t>黄冈市森林公安机关</t>
  </si>
  <si>
    <t>黄冈市森林公安局</t>
  </si>
  <si>
    <t>14230202006014001</t>
  </si>
  <si>
    <t>胡诗奇</t>
  </si>
  <si>
    <t>101210100226</t>
  </si>
  <si>
    <t>武汉工程大学</t>
  </si>
  <si>
    <t>黄州区卫生和计划生育综合监督执法局</t>
  </si>
  <si>
    <t>团风县森林公安局</t>
  </si>
  <si>
    <t>14230202006014002</t>
  </si>
  <si>
    <t>岳振</t>
  </si>
  <si>
    <t>101210103821</t>
  </si>
  <si>
    <t>个体工商户</t>
  </si>
  <si>
    <t>14230202006014003</t>
  </si>
  <si>
    <t>邵捷铭</t>
  </si>
  <si>
    <t>101210105723</t>
  </si>
  <si>
    <t>刘泉</t>
  </si>
  <si>
    <t>101210312009</t>
  </si>
  <si>
    <t>长沙理工大学</t>
  </si>
  <si>
    <t xml:space="preserve"> 无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</si>
</sst>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1"/>
      <name val="黑体"/>
      <charset val="134"/>
    </font>
    <font>
      <sz val="16"/>
      <name val="方正小标宋简体"/>
      <charset val="134"/>
    </font>
    <font>
      <sz val="9"/>
      <name val="黑体"/>
      <charset val="134"/>
    </font>
    <font>
      <sz val="8"/>
      <name val="黑体"/>
      <charset val="134"/>
    </font>
    <font>
      <sz val="10"/>
      <name val="宋体"/>
      <charset val="134"/>
      <scheme val="minor"/>
    </font>
    <font>
      <sz val="10"/>
      <name val="方正小标宋简体"/>
      <charset val="134"/>
    </font>
    <font>
      <sz val="10"/>
      <name val="黑体"/>
      <charset val="134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6" fillId="20" borderId="7" applyNumberFormat="0" applyAlignment="0" applyProtection="0">
      <alignment vertical="center"/>
    </xf>
    <xf numFmtId="0" fontId="27" fillId="20" borderId="3" applyNumberFormat="0" applyAlignment="0" applyProtection="0">
      <alignment vertical="center"/>
    </xf>
    <xf numFmtId="0" fontId="28" fillId="23" borderId="8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0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/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 applyFill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quotePrefix="1">
      <alignment horizontal="center" vertical="center" wrapText="1"/>
    </xf>
    <xf numFmtId="0" fontId="7" fillId="0" borderId="1" xfId="0" applyNumberFormat="1" applyFont="1" applyFill="1" applyBorder="1" applyAlignment="1" quotePrefix="1">
      <alignment horizontal="center" vertical="center" wrapText="1"/>
    </xf>
    <xf numFmtId="0" fontId="3" fillId="0" borderId="1" xfId="0" applyNumberFormat="1" applyFont="1" applyFill="1" applyBorder="1" applyAlignment="1" quotePrefix="1">
      <alignment horizontal="center" vertical="center" wrapText="1"/>
    </xf>
    <xf numFmtId="0" fontId="11" fillId="0" borderId="1" xfId="0" applyNumberFormat="1" applyFont="1" applyFill="1" applyBorder="1" applyAlignment="1" quotePrefix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15"/>
  <sheetViews>
    <sheetView tabSelected="1" zoomScale="85" zoomScaleNormal="85" workbookViewId="0">
      <selection activeCell="A2" sqref="A2:U2"/>
    </sheetView>
  </sheetViews>
  <sheetFormatPr defaultColWidth="8" defaultRowHeight="14.4"/>
  <cols>
    <col min="1" max="1" width="8.66666666666667" style="3" customWidth="1"/>
    <col min="2" max="2" width="11.7407407407407" style="3" customWidth="1"/>
    <col min="3" max="3" width="14.2222222222222" style="3" customWidth="1"/>
    <col min="4" max="4" width="10.1851851851852" style="3" customWidth="1"/>
    <col min="5" max="6" width="4.44444444444444" style="3" customWidth="1"/>
    <col min="7" max="7" width="9.99074074074074" style="4" customWidth="1"/>
    <col min="8" max="8" width="4.11111111111111" style="4" customWidth="1"/>
    <col min="9" max="9" width="14.1111111111111" style="4" customWidth="1"/>
    <col min="10" max="10" width="5.22222222222222" style="4" customWidth="1"/>
    <col min="11" max="12" width="5.88888888888889" style="4" customWidth="1"/>
    <col min="13" max="14" width="5" style="4" customWidth="1"/>
    <col min="15" max="15" width="8.66666666666667" style="4" customWidth="1"/>
    <col min="16" max="16" width="5.88888888888889" style="4" customWidth="1"/>
    <col min="17" max="17" width="6.66666666666667" style="4" customWidth="1"/>
    <col min="18" max="18" width="8.66666666666667" style="4" customWidth="1"/>
    <col min="19" max="19" width="36.9907407407407" style="4" customWidth="1"/>
    <col min="20" max="20" width="44.1759259259259" style="4" customWidth="1"/>
    <col min="21" max="21" width="5.36111111111111" style="4" customWidth="1"/>
    <col min="22" max="16377" width="8" style="4"/>
  </cols>
  <sheetData>
    <row r="1" s="1" customFormat="1" ht="14" customHeight="1" spans="1:21">
      <c r="A1" s="5" t="s">
        <v>0</v>
      </c>
      <c r="Q1" s="12"/>
      <c r="U1" s="13"/>
    </row>
    <row r="2" s="1" customFormat="1" ht="19" customHeight="1" spans="1:2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14"/>
    </row>
    <row r="3" customFormat="1" ht="18" customHeight="1" spans="1:21">
      <c r="A3" s="17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7" t="s">
        <v>7</v>
      </c>
      <c r="G3" s="7" t="s">
        <v>8</v>
      </c>
      <c r="H3" s="17" t="s">
        <v>9</v>
      </c>
      <c r="I3" s="17" t="s">
        <v>10</v>
      </c>
      <c r="J3" s="9" t="s">
        <v>11</v>
      </c>
      <c r="K3" s="9"/>
      <c r="L3" s="9"/>
      <c r="M3" s="9"/>
      <c r="N3" s="9"/>
      <c r="O3" s="9"/>
      <c r="P3" s="9" t="s">
        <v>12</v>
      </c>
      <c r="Q3" s="7" t="s">
        <v>13</v>
      </c>
      <c r="R3" s="7" t="s">
        <v>14</v>
      </c>
      <c r="S3" s="17" t="s">
        <v>15</v>
      </c>
      <c r="T3" s="17" t="s">
        <v>16</v>
      </c>
      <c r="U3" s="15" t="s">
        <v>17</v>
      </c>
    </row>
    <row r="4" s="2" customFormat="1" ht="52" customHeight="1" spans="1:21">
      <c r="A4" s="7"/>
      <c r="B4" s="7"/>
      <c r="C4" s="7"/>
      <c r="D4" s="7"/>
      <c r="E4" s="7"/>
      <c r="F4" s="7"/>
      <c r="G4" s="17" t="s">
        <v>8</v>
      </c>
      <c r="H4" s="7"/>
      <c r="I4" s="7"/>
      <c r="J4" s="7" t="s">
        <v>18</v>
      </c>
      <c r="K4" s="18" t="s">
        <v>19</v>
      </c>
      <c r="L4" s="18" t="s">
        <v>20</v>
      </c>
      <c r="M4" s="17" t="s">
        <v>21</v>
      </c>
      <c r="N4" s="17" t="s">
        <v>22</v>
      </c>
      <c r="O4" s="7" t="s">
        <v>23</v>
      </c>
      <c r="P4" s="9"/>
      <c r="Q4" s="7"/>
      <c r="R4" s="7"/>
      <c r="S4" s="7"/>
      <c r="T4" s="7"/>
      <c r="U4" s="15"/>
    </row>
    <row r="5" s="3" customFormat="1" ht="16.05" customHeight="1" spans="1:21">
      <c r="A5" s="8" t="s">
        <v>24</v>
      </c>
      <c r="B5" s="8" t="s">
        <v>25</v>
      </c>
      <c r="C5" s="8" t="s">
        <v>26</v>
      </c>
      <c r="D5" s="8" t="s">
        <v>27</v>
      </c>
      <c r="E5" s="8">
        <v>2</v>
      </c>
      <c r="F5" s="8">
        <f>RANK(R5,$R$5:$R$6)</f>
        <v>1</v>
      </c>
      <c r="G5" s="19" t="s">
        <v>28</v>
      </c>
      <c r="H5" s="19" t="s">
        <v>29</v>
      </c>
      <c r="I5" s="19" t="s">
        <v>30</v>
      </c>
      <c r="J5" s="8">
        <v>60.8</v>
      </c>
      <c r="K5" s="8">
        <v>64</v>
      </c>
      <c r="L5" s="11"/>
      <c r="M5" s="11"/>
      <c r="N5" s="11"/>
      <c r="O5" s="8">
        <v>31.12</v>
      </c>
      <c r="P5" s="8"/>
      <c r="Q5" s="8">
        <v>79.6</v>
      </c>
      <c r="R5" s="8">
        <f>O5+Q5*0.5</f>
        <v>70.92</v>
      </c>
      <c r="S5" s="20" t="s">
        <v>31</v>
      </c>
      <c r="T5" s="20" t="s">
        <v>32</v>
      </c>
      <c r="U5" s="11"/>
    </row>
    <row r="6" s="3" customFormat="1" ht="16.05" customHeight="1" spans="1:21">
      <c r="A6" s="8" t="s">
        <v>24</v>
      </c>
      <c r="B6" s="8" t="s">
        <v>25</v>
      </c>
      <c r="C6" s="8" t="s">
        <v>26</v>
      </c>
      <c r="D6" s="8" t="s">
        <v>27</v>
      </c>
      <c r="E6" s="8">
        <v>2</v>
      </c>
      <c r="F6" s="8">
        <f>RANK(R6,$R$5:$R$6)</f>
        <v>2</v>
      </c>
      <c r="G6" s="19" t="s">
        <v>33</v>
      </c>
      <c r="H6" s="19" t="s">
        <v>29</v>
      </c>
      <c r="I6" s="19" t="s">
        <v>34</v>
      </c>
      <c r="J6" s="8">
        <v>55.2</v>
      </c>
      <c r="K6" s="8">
        <v>65.5</v>
      </c>
      <c r="L6" s="11"/>
      <c r="M6" s="11"/>
      <c r="N6" s="11"/>
      <c r="O6" s="8">
        <v>29.9175</v>
      </c>
      <c r="P6" s="8"/>
      <c r="Q6" s="8">
        <v>78</v>
      </c>
      <c r="R6" s="8">
        <f>O6+Q6*0.5</f>
        <v>68.9175</v>
      </c>
      <c r="S6" s="20" t="s">
        <v>35</v>
      </c>
      <c r="T6" s="20" t="s">
        <v>36</v>
      </c>
      <c r="U6" s="11"/>
    </row>
    <row r="7" s="3" customFormat="1" ht="16.05" customHeight="1" spans="1:21">
      <c r="A7" s="19" t="s">
        <v>37</v>
      </c>
      <c r="B7" s="19" t="s">
        <v>38</v>
      </c>
      <c r="C7" s="19" t="s">
        <v>39</v>
      </c>
      <c r="D7" s="19" t="s">
        <v>40</v>
      </c>
      <c r="E7" s="8">
        <v>4</v>
      </c>
      <c r="F7" s="8">
        <f>RANK(R7,$R$7:$R$10)</f>
        <v>1</v>
      </c>
      <c r="G7" s="19" t="s">
        <v>41</v>
      </c>
      <c r="H7" s="19" t="s">
        <v>42</v>
      </c>
      <c r="I7" s="19" t="s">
        <v>43</v>
      </c>
      <c r="J7" s="8">
        <v>57.6</v>
      </c>
      <c r="K7" s="8">
        <v>63.5</v>
      </c>
      <c r="L7" s="11"/>
      <c r="M7" s="11"/>
      <c r="N7" s="11"/>
      <c r="O7" s="8">
        <v>30.1275</v>
      </c>
      <c r="P7" s="8"/>
      <c r="Q7" s="8">
        <v>86.6</v>
      </c>
      <c r="R7" s="8">
        <f>O7+Q7*0.5</f>
        <v>73.4275</v>
      </c>
      <c r="S7" s="20" t="s">
        <v>44</v>
      </c>
      <c r="T7" s="20" t="s">
        <v>45</v>
      </c>
      <c r="U7" s="11"/>
    </row>
    <row r="8" s="3" customFormat="1" ht="16.05" customHeight="1" spans="1:21">
      <c r="A8" s="19" t="s">
        <v>37</v>
      </c>
      <c r="B8" s="19" t="s">
        <v>38</v>
      </c>
      <c r="C8" s="19" t="s">
        <v>39</v>
      </c>
      <c r="D8" s="19" t="s">
        <v>40</v>
      </c>
      <c r="E8" s="8">
        <v>4</v>
      </c>
      <c r="F8" s="8">
        <f>RANK(R8,$R$7:$R$10)</f>
        <v>2</v>
      </c>
      <c r="G8" s="19" t="s">
        <v>46</v>
      </c>
      <c r="H8" s="19" t="s">
        <v>29</v>
      </c>
      <c r="I8" s="19" t="s">
        <v>47</v>
      </c>
      <c r="J8" s="8">
        <v>61.6</v>
      </c>
      <c r="K8" s="8">
        <v>66</v>
      </c>
      <c r="L8" s="11"/>
      <c r="M8" s="11"/>
      <c r="N8" s="11"/>
      <c r="O8" s="8">
        <v>31.79</v>
      </c>
      <c r="P8" s="8"/>
      <c r="Q8" s="8">
        <v>79.2</v>
      </c>
      <c r="R8" s="8">
        <f>O8+Q8*0.5</f>
        <v>71.39</v>
      </c>
      <c r="S8" s="20" t="s">
        <v>48</v>
      </c>
      <c r="T8" s="20" t="s">
        <v>49</v>
      </c>
      <c r="U8" s="11"/>
    </row>
    <row r="9" s="3" customFormat="1" ht="16.05" customHeight="1" spans="1:21">
      <c r="A9" s="19" t="s">
        <v>37</v>
      </c>
      <c r="B9" s="19" t="s">
        <v>38</v>
      </c>
      <c r="C9" s="19" t="s">
        <v>39</v>
      </c>
      <c r="D9" s="19" t="s">
        <v>40</v>
      </c>
      <c r="E9" s="8">
        <v>4</v>
      </c>
      <c r="F9" s="8">
        <f>RANK(R9,$R$7:$R$10)</f>
        <v>3</v>
      </c>
      <c r="G9" s="19" t="s">
        <v>50</v>
      </c>
      <c r="H9" s="19" t="s">
        <v>29</v>
      </c>
      <c r="I9" s="19" t="s">
        <v>51</v>
      </c>
      <c r="J9" s="8">
        <v>59.2</v>
      </c>
      <c r="K9" s="8">
        <v>55.5</v>
      </c>
      <c r="L9" s="11"/>
      <c r="M9" s="11"/>
      <c r="N9" s="11"/>
      <c r="O9" s="8">
        <v>28.7675</v>
      </c>
      <c r="P9" s="8"/>
      <c r="Q9" s="8">
        <v>85.2</v>
      </c>
      <c r="R9" s="8">
        <f>O9+Q9*0.5</f>
        <v>71.3675</v>
      </c>
      <c r="S9" s="20" t="s">
        <v>48</v>
      </c>
      <c r="T9" s="20" t="s">
        <v>32</v>
      </c>
      <c r="U9" s="11"/>
    </row>
    <row r="10" s="3" customFormat="1" ht="16.05" customHeight="1" spans="1:21">
      <c r="A10" s="19" t="s">
        <v>37</v>
      </c>
      <c r="B10" s="19" t="s">
        <v>38</v>
      </c>
      <c r="C10" s="19" t="s">
        <v>39</v>
      </c>
      <c r="D10" s="19" t="s">
        <v>40</v>
      </c>
      <c r="E10" s="8">
        <v>4</v>
      </c>
      <c r="F10" s="8">
        <f>RANK(R10,$R$7:$R$10)</f>
        <v>4</v>
      </c>
      <c r="G10" s="19" t="s">
        <v>52</v>
      </c>
      <c r="H10" s="19" t="s">
        <v>42</v>
      </c>
      <c r="I10" s="19" t="s">
        <v>53</v>
      </c>
      <c r="J10" s="8">
        <v>54.4</v>
      </c>
      <c r="K10" s="8">
        <v>66.5</v>
      </c>
      <c r="L10" s="11"/>
      <c r="M10" s="11"/>
      <c r="N10" s="11"/>
      <c r="O10" s="8">
        <v>29.9225</v>
      </c>
      <c r="P10" s="8"/>
      <c r="Q10" s="8">
        <v>82.2</v>
      </c>
      <c r="R10" s="8">
        <f>O10+Q10*0.5</f>
        <v>71.0225</v>
      </c>
      <c r="S10" s="20" t="s">
        <v>54</v>
      </c>
      <c r="T10" s="20" t="s">
        <v>55</v>
      </c>
      <c r="U10" s="11"/>
    </row>
    <row r="11" s="3" customFormat="1" ht="16.05" customHeight="1" spans="1:21">
      <c r="A11" s="8" t="s">
        <v>56</v>
      </c>
      <c r="B11" s="8" t="s">
        <v>57</v>
      </c>
      <c r="C11" s="8" t="s">
        <v>39</v>
      </c>
      <c r="D11" s="8" t="s">
        <v>58</v>
      </c>
      <c r="E11" s="8">
        <v>2</v>
      </c>
      <c r="F11" s="8">
        <f>RANK(R11,$R$11:$R$12)</f>
        <v>1</v>
      </c>
      <c r="G11" s="19" t="s">
        <v>59</v>
      </c>
      <c r="H11" s="19" t="s">
        <v>29</v>
      </c>
      <c r="I11" s="19" t="s">
        <v>60</v>
      </c>
      <c r="J11" s="8">
        <v>65.6</v>
      </c>
      <c r="K11" s="8">
        <v>64.5</v>
      </c>
      <c r="L11" s="11"/>
      <c r="M11" s="11"/>
      <c r="N11" s="11"/>
      <c r="O11" s="8">
        <v>32.5525</v>
      </c>
      <c r="P11" s="8"/>
      <c r="Q11" s="8">
        <v>81.8</v>
      </c>
      <c r="R11" s="8">
        <f>O11+Q11*0.5</f>
        <v>73.4525</v>
      </c>
      <c r="S11" s="20" t="s">
        <v>61</v>
      </c>
      <c r="T11" s="20" t="s">
        <v>61</v>
      </c>
      <c r="U11" s="11"/>
    </row>
    <row r="12" s="3" customFormat="1" ht="16.05" customHeight="1" spans="1:21">
      <c r="A12" s="8" t="s">
        <v>56</v>
      </c>
      <c r="B12" s="8" t="s">
        <v>57</v>
      </c>
      <c r="C12" s="8" t="s">
        <v>39</v>
      </c>
      <c r="D12" s="8" t="s">
        <v>58</v>
      </c>
      <c r="E12" s="8">
        <v>2</v>
      </c>
      <c r="F12" s="8">
        <f>RANK(R12,$R$11:$R$12)</f>
        <v>2</v>
      </c>
      <c r="G12" s="19" t="s">
        <v>62</v>
      </c>
      <c r="H12" s="19" t="s">
        <v>29</v>
      </c>
      <c r="I12" s="19" t="s">
        <v>63</v>
      </c>
      <c r="J12" s="8">
        <v>60</v>
      </c>
      <c r="K12" s="8">
        <v>69</v>
      </c>
      <c r="L12" s="11"/>
      <c r="M12" s="11"/>
      <c r="N12" s="11"/>
      <c r="O12" s="8">
        <v>32.025</v>
      </c>
      <c r="P12" s="8"/>
      <c r="Q12" s="8">
        <v>82.1</v>
      </c>
      <c r="R12" s="8">
        <f>O12+Q12*0.5</f>
        <v>73.075</v>
      </c>
      <c r="S12" s="20" t="s">
        <v>64</v>
      </c>
      <c r="T12" s="20" t="s">
        <v>65</v>
      </c>
      <c r="U12" s="11"/>
    </row>
    <row r="13" s="3" customFormat="1" ht="26" customHeight="1" spans="1:21">
      <c r="A13" s="19" t="s">
        <v>56</v>
      </c>
      <c r="B13" s="19" t="s">
        <v>66</v>
      </c>
      <c r="C13" s="19" t="s">
        <v>67</v>
      </c>
      <c r="D13" s="19" t="s">
        <v>68</v>
      </c>
      <c r="E13" s="8">
        <v>1</v>
      </c>
      <c r="F13" s="8">
        <f>RANK(R13,$R$13:$R$13)</f>
        <v>1</v>
      </c>
      <c r="G13" s="19" t="s">
        <v>69</v>
      </c>
      <c r="H13" s="19" t="s">
        <v>29</v>
      </c>
      <c r="I13" s="19" t="s">
        <v>70</v>
      </c>
      <c r="J13" s="8">
        <v>61.6</v>
      </c>
      <c r="K13" s="8">
        <v>58.5</v>
      </c>
      <c r="L13" s="11"/>
      <c r="M13" s="11"/>
      <c r="N13" s="11"/>
      <c r="O13" s="8">
        <v>30.1025</v>
      </c>
      <c r="P13" s="8"/>
      <c r="Q13" s="8">
        <v>80.4</v>
      </c>
      <c r="R13" s="8">
        <f>O13+Q13*0.5</f>
        <v>70.3025</v>
      </c>
      <c r="S13" s="20" t="s">
        <v>71</v>
      </c>
      <c r="T13" s="20" t="s">
        <v>72</v>
      </c>
      <c r="U13" s="11"/>
    </row>
    <row r="14" s="3" customFormat="1" ht="16.05" customHeight="1" spans="1:21">
      <c r="A14" s="8" t="s">
        <v>73</v>
      </c>
      <c r="B14" s="8" t="s">
        <v>74</v>
      </c>
      <c r="C14" s="8" t="s">
        <v>75</v>
      </c>
      <c r="D14" s="8" t="s">
        <v>76</v>
      </c>
      <c r="E14" s="8">
        <v>3</v>
      </c>
      <c r="F14" s="8">
        <f>RANK(R14,$R$14:$R$16)</f>
        <v>1</v>
      </c>
      <c r="G14" s="19" t="s">
        <v>77</v>
      </c>
      <c r="H14" s="19" t="s">
        <v>29</v>
      </c>
      <c r="I14" s="19" t="s">
        <v>78</v>
      </c>
      <c r="J14" s="8">
        <v>64</v>
      </c>
      <c r="K14" s="8">
        <v>66</v>
      </c>
      <c r="L14" s="11"/>
      <c r="M14" s="11"/>
      <c r="N14" s="11"/>
      <c r="O14" s="8">
        <v>32.45</v>
      </c>
      <c r="P14" s="8"/>
      <c r="Q14" s="8">
        <v>83.7</v>
      </c>
      <c r="R14" s="8">
        <f>O14+Q14*0.5</f>
        <v>74.3</v>
      </c>
      <c r="S14" s="20" t="s">
        <v>79</v>
      </c>
      <c r="T14" s="20" t="s">
        <v>32</v>
      </c>
      <c r="U14" s="11"/>
    </row>
    <row r="15" s="3" customFormat="1" ht="16.05" customHeight="1" spans="1:21">
      <c r="A15" s="8" t="s">
        <v>73</v>
      </c>
      <c r="B15" s="8" t="s">
        <v>74</v>
      </c>
      <c r="C15" s="8" t="s">
        <v>75</v>
      </c>
      <c r="D15" s="8" t="s">
        <v>76</v>
      </c>
      <c r="E15" s="8">
        <v>3</v>
      </c>
      <c r="F15" s="8">
        <f>RANK(R15,$R$14:$R$16)</f>
        <v>2</v>
      </c>
      <c r="G15" s="19" t="s">
        <v>80</v>
      </c>
      <c r="H15" s="19" t="s">
        <v>29</v>
      </c>
      <c r="I15" s="19" t="s">
        <v>81</v>
      </c>
      <c r="J15" s="8">
        <v>66.4</v>
      </c>
      <c r="K15" s="8">
        <v>55</v>
      </c>
      <c r="L15" s="11"/>
      <c r="M15" s="11"/>
      <c r="N15" s="11"/>
      <c r="O15" s="8">
        <v>30.635</v>
      </c>
      <c r="P15" s="8"/>
      <c r="Q15" s="8">
        <v>83.2</v>
      </c>
      <c r="R15" s="8">
        <f>O15+Q15*0.5</f>
        <v>72.235</v>
      </c>
      <c r="S15" s="20" t="s">
        <v>82</v>
      </c>
      <c r="T15" s="20" t="s">
        <v>32</v>
      </c>
      <c r="U15" s="11"/>
    </row>
    <row r="16" s="3" customFormat="1" ht="16.05" customHeight="1" spans="1:21">
      <c r="A16" s="8" t="s">
        <v>73</v>
      </c>
      <c r="B16" s="8" t="s">
        <v>74</v>
      </c>
      <c r="C16" s="8" t="s">
        <v>75</v>
      </c>
      <c r="D16" s="8" t="s">
        <v>76</v>
      </c>
      <c r="E16" s="8">
        <v>3</v>
      </c>
      <c r="F16" s="8">
        <f>RANK(R16,$R$14:$R$16)</f>
        <v>3</v>
      </c>
      <c r="G16" s="19" t="s">
        <v>83</v>
      </c>
      <c r="H16" s="19" t="s">
        <v>29</v>
      </c>
      <c r="I16" s="19" t="s">
        <v>84</v>
      </c>
      <c r="J16" s="8">
        <v>61.6</v>
      </c>
      <c r="K16" s="8">
        <v>62</v>
      </c>
      <c r="L16" s="11"/>
      <c r="M16" s="11"/>
      <c r="N16" s="11"/>
      <c r="O16" s="8">
        <v>30.89</v>
      </c>
      <c r="P16" s="8"/>
      <c r="Q16" s="8">
        <v>82.5</v>
      </c>
      <c r="R16" s="8">
        <f>O16+Q16*0.5</f>
        <v>72.14</v>
      </c>
      <c r="S16" s="20" t="s">
        <v>85</v>
      </c>
      <c r="T16" s="20" t="s">
        <v>86</v>
      </c>
      <c r="U16" s="11"/>
    </row>
    <row r="17" s="3" customFormat="1" ht="28" customHeight="1" spans="1:21">
      <c r="A17" s="19" t="s">
        <v>73</v>
      </c>
      <c r="B17" s="19" t="s">
        <v>74</v>
      </c>
      <c r="C17" s="19" t="s">
        <v>67</v>
      </c>
      <c r="D17" s="19" t="s">
        <v>87</v>
      </c>
      <c r="E17" s="8">
        <v>1</v>
      </c>
      <c r="F17" s="8">
        <f>RANK(R17,$R$17:$R$17)</f>
        <v>1</v>
      </c>
      <c r="G17" s="19" t="s">
        <v>88</v>
      </c>
      <c r="H17" s="19" t="s">
        <v>42</v>
      </c>
      <c r="I17" s="19" t="s">
        <v>89</v>
      </c>
      <c r="J17" s="8">
        <v>60</v>
      </c>
      <c r="K17" s="8">
        <v>68.5</v>
      </c>
      <c r="L17" s="11"/>
      <c r="M17" s="11"/>
      <c r="N17" s="11"/>
      <c r="O17" s="8">
        <v>31.9125</v>
      </c>
      <c r="P17" s="8"/>
      <c r="Q17" s="8">
        <v>79.6</v>
      </c>
      <c r="R17" s="8">
        <f>O17+Q17*0.5</f>
        <v>71.7125</v>
      </c>
      <c r="S17" s="20" t="s">
        <v>90</v>
      </c>
      <c r="T17" s="20" t="s">
        <v>32</v>
      </c>
      <c r="U17" s="11"/>
    </row>
    <row r="18" s="3" customFormat="1" ht="33" customHeight="1" spans="1:21">
      <c r="A18" s="19" t="s">
        <v>91</v>
      </c>
      <c r="B18" s="19" t="s">
        <v>92</v>
      </c>
      <c r="C18" s="19" t="s">
        <v>93</v>
      </c>
      <c r="D18" s="19" t="s">
        <v>94</v>
      </c>
      <c r="E18" s="8">
        <v>1</v>
      </c>
      <c r="F18" s="8">
        <f>RANK(R18,$R$18:$R$18)</f>
        <v>1</v>
      </c>
      <c r="G18" s="19" t="s">
        <v>95</v>
      </c>
      <c r="H18" s="19" t="s">
        <v>29</v>
      </c>
      <c r="I18" s="19" t="s">
        <v>96</v>
      </c>
      <c r="J18" s="8">
        <v>64</v>
      </c>
      <c r="K18" s="8">
        <v>68.5</v>
      </c>
      <c r="L18" s="11"/>
      <c r="M18" s="8">
        <v>66</v>
      </c>
      <c r="N18" s="11"/>
      <c r="O18" s="8">
        <v>32.975</v>
      </c>
      <c r="P18" s="8"/>
      <c r="Q18" s="8">
        <v>82</v>
      </c>
      <c r="R18" s="8">
        <f t="shared" ref="R18:R45" si="0">O18+Q18*0.5</f>
        <v>73.975</v>
      </c>
      <c r="S18" s="20" t="s">
        <v>97</v>
      </c>
      <c r="T18" s="20" t="s">
        <v>98</v>
      </c>
      <c r="U18" s="11"/>
    </row>
    <row r="19" s="3" customFormat="1" ht="28" customHeight="1" spans="1:21">
      <c r="A19" s="19" t="s">
        <v>91</v>
      </c>
      <c r="B19" s="19" t="s">
        <v>92</v>
      </c>
      <c r="C19" s="19" t="s">
        <v>99</v>
      </c>
      <c r="D19" s="19" t="s">
        <v>100</v>
      </c>
      <c r="E19" s="8">
        <v>1</v>
      </c>
      <c r="F19" s="8">
        <f>RANK(R19,$R$19:$R$19)</f>
        <v>1</v>
      </c>
      <c r="G19" s="19" t="s">
        <v>101</v>
      </c>
      <c r="H19" s="19" t="s">
        <v>29</v>
      </c>
      <c r="I19" s="19" t="s">
        <v>102</v>
      </c>
      <c r="J19" s="8">
        <v>64.8</v>
      </c>
      <c r="K19" s="8">
        <v>61.5</v>
      </c>
      <c r="L19" s="11"/>
      <c r="M19" s="8">
        <v>67</v>
      </c>
      <c r="N19" s="11"/>
      <c r="O19" s="8">
        <v>32.235</v>
      </c>
      <c r="P19" s="8"/>
      <c r="Q19" s="8">
        <v>81.9</v>
      </c>
      <c r="R19" s="8">
        <f t="shared" si="0"/>
        <v>73.185</v>
      </c>
      <c r="S19" s="20" t="s">
        <v>103</v>
      </c>
      <c r="T19" s="20" t="s">
        <v>104</v>
      </c>
      <c r="U19" s="11"/>
    </row>
    <row r="20" s="3" customFormat="1" ht="16.05" customHeight="1" spans="1:21">
      <c r="A20" s="8" t="s">
        <v>91</v>
      </c>
      <c r="B20" s="8" t="s">
        <v>92</v>
      </c>
      <c r="C20" s="8" t="s">
        <v>105</v>
      </c>
      <c r="D20" s="8" t="s">
        <v>106</v>
      </c>
      <c r="E20" s="8">
        <v>3</v>
      </c>
      <c r="F20" s="8">
        <f>RANK(R20,$R$20:$R$22)</f>
        <v>1</v>
      </c>
      <c r="G20" s="19" t="s">
        <v>107</v>
      </c>
      <c r="H20" s="19" t="s">
        <v>29</v>
      </c>
      <c r="I20" s="19" t="s">
        <v>108</v>
      </c>
      <c r="J20" s="8">
        <v>68.8</v>
      </c>
      <c r="K20" s="8">
        <v>61.5</v>
      </c>
      <c r="L20" s="11"/>
      <c r="M20" s="8">
        <v>69</v>
      </c>
      <c r="N20" s="11"/>
      <c r="O20" s="8">
        <v>33.335</v>
      </c>
      <c r="P20" s="8"/>
      <c r="Q20" s="8">
        <v>82</v>
      </c>
      <c r="R20" s="8">
        <f t="shared" si="0"/>
        <v>74.335</v>
      </c>
      <c r="S20" s="20" t="s">
        <v>109</v>
      </c>
      <c r="T20" s="20" t="s">
        <v>32</v>
      </c>
      <c r="U20" s="11"/>
    </row>
    <row r="21" s="3" customFormat="1" ht="16.05" customHeight="1" spans="1:21">
      <c r="A21" s="8" t="s">
        <v>91</v>
      </c>
      <c r="B21" s="8" t="s">
        <v>92</v>
      </c>
      <c r="C21" s="8" t="s">
        <v>105</v>
      </c>
      <c r="D21" s="8" t="s">
        <v>106</v>
      </c>
      <c r="E21" s="8"/>
      <c r="F21" s="8">
        <f>RANK(R21,$R$20:$R$22)</f>
        <v>2</v>
      </c>
      <c r="G21" s="19" t="s">
        <v>110</v>
      </c>
      <c r="H21" s="19" t="s">
        <v>29</v>
      </c>
      <c r="I21" s="19" t="s">
        <v>111</v>
      </c>
      <c r="J21" s="8">
        <v>71.2</v>
      </c>
      <c r="K21" s="8">
        <v>62.5</v>
      </c>
      <c r="L21" s="11"/>
      <c r="M21" s="8">
        <v>77</v>
      </c>
      <c r="N21" s="11"/>
      <c r="O21" s="8">
        <v>35.165</v>
      </c>
      <c r="P21" s="8"/>
      <c r="Q21" s="8">
        <v>76.6</v>
      </c>
      <c r="R21" s="8">
        <f t="shared" si="0"/>
        <v>73.465</v>
      </c>
      <c r="S21" s="20" t="s">
        <v>112</v>
      </c>
      <c r="T21" s="20" t="s">
        <v>32</v>
      </c>
      <c r="U21" s="11"/>
    </row>
    <row r="22" s="3" customFormat="1" ht="16.05" customHeight="1" spans="1:21">
      <c r="A22" s="8" t="s">
        <v>91</v>
      </c>
      <c r="B22" s="8" t="s">
        <v>92</v>
      </c>
      <c r="C22" s="8" t="s">
        <v>105</v>
      </c>
      <c r="D22" s="8" t="s">
        <v>106</v>
      </c>
      <c r="E22" s="8"/>
      <c r="F22" s="8">
        <f>RANK(R22,$R$20:$R$22)</f>
        <v>3</v>
      </c>
      <c r="G22" s="19" t="s">
        <v>113</v>
      </c>
      <c r="H22" s="19" t="s">
        <v>29</v>
      </c>
      <c r="I22" s="19" t="s">
        <v>114</v>
      </c>
      <c r="J22" s="8">
        <v>63.2</v>
      </c>
      <c r="K22" s="8">
        <v>62</v>
      </c>
      <c r="L22" s="11"/>
      <c r="M22" s="8">
        <v>67</v>
      </c>
      <c r="N22" s="11"/>
      <c r="O22" s="8">
        <v>31.99</v>
      </c>
      <c r="P22" s="8"/>
      <c r="Q22" s="8">
        <v>82</v>
      </c>
      <c r="R22" s="8">
        <f t="shared" si="0"/>
        <v>72.99</v>
      </c>
      <c r="S22" s="20" t="s">
        <v>115</v>
      </c>
      <c r="T22" s="20" t="s">
        <v>116</v>
      </c>
      <c r="U22" s="11"/>
    </row>
    <row r="23" s="3" customFormat="1" ht="16.05" customHeight="1" spans="1:21">
      <c r="A23" s="8" t="s">
        <v>91</v>
      </c>
      <c r="B23" s="8" t="s">
        <v>117</v>
      </c>
      <c r="C23" s="8" t="s">
        <v>118</v>
      </c>
      <c r="D23" s="8" t="s">
        <v>119</v>
      </c>
      <c r="E23" s="8">
        <v>4</v>
      </c>
      <c r="F23" s="8">
        <f>RANK(R23,$R$23:$R$26)</f>
        <v>1</v>
      </c>
      <c r="G23" s="19" t="s">
        <v>120</v>
      </c>
      <c r="H23" s="19" t="s">
        <v>29</v>
      </c>
      <c r="I23" s="19" t="s">
        <v>121</v>
      </c>
      <c r="J23" s="8">
        <v>60.8</v>
      </c>
      <c r="K23" s="8">
        <v>61</v>
      </c>
      <c r="L23" s="11"/>
      <c r="M23" s="8">
        <v>80</v>
      </c>
      <c r="N23" s="11"/>
      <c r="O23" s="8">
        <v>33.31</v>
      </c>
      <c r="P23" s="8"/>
      <c r="Q23" s="8">
        <v>82.7</v>
      </c>
      <c r="R23" s="8">
        <f t="shared" si="0"/>
        <v>74.66</v>
      </c>
      <c r="S23" s="20" t="s">
        <v>54</v>
      </c>
      <c r="T23" s="20" t="s">
        <v>32</v>
      </c>
      <c r="U23" s="11"/>
    </row>
    <row r="24" s="3" customFormat="1" ht="16.05" customHeight="1" spans="1:21">
      <c r="A24" s="8" t="s">
        <v>91</v>
      </c>
      <c r="B24" s="8" t="s">
        <v>117</v>
      </c>
      <c r="C24" s="8" t="s">
        <v>118</v>
      </c>
      <c r="D24" s="8" t="s">
        <v>119</v>
      </c>
      <c r="E24" s="8">
        <v>4</v>
      </c>
      <c r="F24" s="8">
        <f>RANK(R24,$R$23:$R$26)</f>
        <v>2</v>
      </c>
      <c r="G24" s="19" t="s">
        <v>122</v>
      </c>
      <c r="H24" s="19" t="s">
        <v>29</v>
      </c>
      <c r="I24" s="19" t="s">
        <v>123</v>
      </c>
      <c r="J24" s="8">
        <v>59.2</v>
      </c>
      <c r="K24" s="8">
        <v>68</v>
      </c>
      <c r="L24" s="11"/>
      <c r="M24" s="8">
        <v>68</v>
      </c>
      <c r="N24" s="11"/>
      <c r="O24" s="8">
        <v>32.24</v>
      </c>
      <c r="P24" s="8"/>
      <c r="Q24" s="8">
        <v>82.7</v>
      </c>
      <c r="R24" s="8">
        <f t="shared" si="0"/>
        <v>73.59</v>
      </c>
      <c r="S24" s="20" t="s">
        <v>112</v>
      </c>
      <c r="T24" s="20" t="s">
        <v>32</v>
      </c>
      <c r="U24" s="11"/>
    </row>
    <row r="25" s="3" customFormat="1" ht="16.05" customHeight="1" spans="1:21">
      <c r="A25" s="8" t="s">
        <v>91</v>
      </c>
      <c r="B25" s="8" t="s">
        <v>117</v>
      </c>
      <c r="C25" s="8" t="s">
        <v>118</v>
      </c>
      <c r="D25" s="8" t="s">
        <v>119</v>
      </c>
      <c r="E25" s="8">
        <v>4</v>
      </c>
      <c r="F25" s="8">
        <f>RANK(R25,$R$23:$R$26)</f>
        <v>3</v>
      </c>
      <c r="G25" s="19" t="s">
        <v>124</v>
      </c>
      <c r="H25" s="19" t="s">
        <v>29</v>
      </c>
      <c r="I25" s="19" t="s">
        <v>125</v>
      </c>
      <c r="J25" s="8">
        <v>57.6</v>
      </c>
      <c r="K25" s="8">
        <v>63.5</v>
      </c>
      <c r="L25" s="11"/>
      <c r="M25" s="8">
        <v>69</v>
      </c>
      <c r="N25" s="11"/>
      <c r="O25" s="8">
        <v>31.395</v>
      </c>
      <c r="P25" s="8"/>
      <c r="Q25" s="8">
        <v>82.1</v>
      </c>
      <c r="R25" s="8">
        <f t="shared" si="0"/>
        <v>72.445</v>
      </c>
      <c r="S25" s="20" t="s">
        <v>126</v>
      </c>
      <c r="T25" s="20" t="s">
        <v>32</v>
      </c>
      <c r="U25" s="11"/>
    </row>
    <row r="26" s="3" customFormat="1" ht="16.05" customHeight="1" spans="1:21">
      <c r="A26" s="8" t="s">
        <v>91</v>
      </c>
      <c r="B26" s="8" t="s">
        <v>117</v>
      </c>
      <c r="C26" s="8" t="s">
        <v>118</v>
      </c>
      <c r="D26" s="8" t="s">
        <v>119</v>
      </c>
      <c r="E26" s="8">
        <v>4</v>
      </c>
      <c r="F26" s="8">
        <f>RANK(R26,$R$23:$R$26)</f>
        <v>4</v>
      </c>
      <c r="G26" s="19" t="s">
        <v>127</v>
      </c>
      <c r="H26" s="19" t="s">
        <v>29</v>
      </c>
      <c r="I26" s="19" t="s">
        <v>128</v>
      </c>
      <c r="J26" s="8">
        <v>52</v>
      </c>
      <c r="K26" s="8">
        <v>56.5</v>
      </c>
      <c r="L26" s="11"/>
      <c r="M26" s="8">
        <v>73</v>
      </c>
      <c r="N26" s="11"/>
      <c r="O26" s="8">
        <v>29.825</v>
      </c>
      <c r="P26" s="8"/>
      <c r="Q26" s="8">
        <v>83.6</v>
      </c>
      <c r="R26" s="8">
        <f t="shared" si="0"/>
        <v>71.625</v>
      </c>
      <c r="S26" s="20" t="s">
        <v>129</v>
      </c>
      <c r="T26" s="20" t="s">
        <v>130</v>
      </c>
      <c r="U26" s="11"/>
    </row>
    <row r="27" s="3" customFormat="1" ht="16.05" customHeight="1" spans="1:21">
      <c r="A27" s="8" t="s">
        <v>91</v>
      </c>
      <c r="B27" s="8" t="s">
        <v>117</v>
      </c>
      <c r="C27" s="8" t="s">
        <v>131</v>
      </c>
      <c r="D27" s="8" t="s">
        <v>132</v>
      </c>
      <c r="E27" s="8">
        <v>4</v>
      </c>
      <c r="F27" s="8">
        <f>RANK(R27,$R$27:$R$30)</f>
        <v>1</v>
      </c>
      <c r="G27" s="19" t="s">
        <v>133</v>
      </c>
      <c r="H27" s="19" t="s">
        <v>29</v>
      </c>
      <c r="I27" s="19" t="s">
        <v>134</v>
      </c>
      <c r="J27" s="8">
        <v>58.4</v>
      </c>
      <c r="K27" s="8">
        <v>67</v>
      </c>
      <c r="L27" s="11"/>
      <c r="M27" s="8">
        <v>74</v>
      </c>
      <c r="N27" s="11"/>
      <c r="O27" s="8">
        <v>32.83</v>
      </c>
      <c r="P27" s="8"/>
      <c r="Q27" s="8">
        <v>81.4</v>
      </c>
      <c r="R27" s="8">
        <f t="shared" si="0"/>
        <v>73.53</v>
      </c>
      <c r="S27" s="20" t="s">
        <v>135</v>
      </c>
      <c r="T27" s="20" t="s">
        <v>136</v>
      </c>
      <c r="U27" s="11"/>
    </row>
    <row r="28" s="3" customFormat="1" ht="16.05" customHeight="1" spans="1:21">
      <c r="A28" s="8" t="s">
        <v>91</v>
      </c>
      <c r="B28" s="8" t="s">
        <v>117</v>
      </c>
      <c r="C28" s="8" t="s">
        <v>131</v>
      </c>
      <c r="D28" s="8" t="s">
        <v>132</v>
      </c>
      <c r="E28" s="8">
        <v>4</v>
      </c>
      <c r="F28" s="8">
        <f>RANK(R28,$R$27:$R$30)</f>
        <v>2</v>
      </c>
      <c r="G28" s="19" t="s">
        <v>137</v>
      </c>
      <c r="H28" s="19" t="s">
        <v>29</v>
      </c>
      <c r="I28" s="19" t="s">
        <v>138</v>
      </c>
      <c r="J28" s="8">
        <v>53.6</v>
      </c>
      <c r="K28" s="8">
        <v>60.5</v>
      </c>
      <c r="L28" s="11"/>
      <c r="M28" s="8">
        <v>66</v>
      </c>
      <c r="N28" s="11"/>
      <c r="O28" s="8">
        <v>29.695</v>
      </c>
      <c r="P28" s="8"/>
      <c r="Q28" s="8">
        <v>86</v>
      </c>
      <c r="R28" s="8">
        <f t="shared" si="0"/>
        <v>72.695</v>
      </c>
      <c r="S28" s="20" t="s">
        <v>97</v>
      </c>
      <c r="T28" s="20" t="s">
        <v>139</v>
      </c>
      <c r="U28" s="11"/>
    </row>
    <row r="29" s="3" customFormat="1" ht="16.05" customHeight="1" spans="1:21">
      <c r="A29" s="8" t="s">
        <v>91</v>
      </c>
      <c r="B29" s="8" t="s">
        <v>117</v>
      </c>
      <c r="C29" s="8" t="s">
        <v>131</v>
      </c>
      <c r="D29" s="8" t="s">
        <v>132</v>
      </c>
      <c r="E29" s="8">
        <v>4</v>
      </c>
      <c r="F29" s="8">
        <f>RANK(R29,$R$27:$R$30)</f>
        <v>3</v>
      </c>
      <c r="G29" s="19" t="s">
        <v>140</v>
      </c>
      <c r="H29" s="19" t="s">
        <v>29</v>
      </c>
      <c r="I29" s="19" t="s">
        <v>141</v>
      </c>
      <c r="J29" s="8">
        <v>55.2</v>
      </c>
      <c r="K29" s="8">
        <v>62.5</v>
      </c>
      <c r="L29" s="11"/>
      <c r="M29" s="8">
        <v>75</v>
      </c>
      <c r="N29" s="11"/>
      <c r="O29" s="8">
        <v>31.665</v>
      </c>
      <c r="P29" s="8"/>
      <c r="Q29" s="8">
        <v>77.6</v>
      </c>
      <c r="R29" s="8">
        <f t="shared" si="0"/>
        <v>70.465</v>
      </c>
      <c r="S29" s="20" t="s">
        <v>142</v>
      </c>
      <c r="T29" s="20" t="s">
        <v>143</v>
      </c>
      <c r="U29" s="11"/>
    </row>
    <row r="30" s="3" customFormat="1" ht="16.05" customHeight="1" spans="1:21">
      <c r="A30" s="8" t="s">
        <v>91</v>
      </c>
      <c r="B30" s="8" t="s">
        <v>117</v>
      </c>
      <c r="C30" s="8" t="s">
        <v>131</v>
      </c>
      <c r="D30" s="8" t="s">
        <v>132</v>
      </c>
      <c r="E30" s="8">
        <v>4</v>
      </c>
      <c r="F30" s="8">
        <f>RANK(R30,$R$27:$R$30)</f>
        <v>4</v>
      </c>
      <c r="G30" s="19" t="s">
        <v>144</v>
      </c>
      <c r="H30" s="19" t="s">
        <v>29</v>
      </c>
      <c r="I30" s="19" t="s">
        <v>145</v>
      </c>
      <c r="J30" s="8">
        <v>52</v>
      </c>
      <c r="K30" s="8">
        <v>56</v>
      </c>
      <c r="L30" s="11"/>
      <c r="M30" s="8">
        <v>68</v>
      </c>
      <c r="N30" s="11"/>
      <c r="O30" s="8">
        <v>29</v>
      </c>
      <c r="P30" s="8"/>
      <c r="Q30" s="8">
        <v>82.6</v>
      </c>
      <c r="R30" s="8">
        <f t="shared" si="0"/>
        <v>70.3</v>
      </c>
      <c r="S30" s="20" t="s">
        <v>146</v>
      </c>
      <c r="T30" s="20" t="s">
        <v>147</v>
      </c>
      <c r="U30" s="11"/>
    </row>
    <row r="31" s="3" customFormat="1" ht="16.05" customHeight="1" spans="1:21">
      <c r="A31" s="8" t="s">
        <v>91</v>
      </c>
      <c r="B31" s="8" t="s">
        <v>148</v>
      </c>
      <c r="C31" s="8" t="s">
        <v>149</v>
      </c>
      <c r="D31" s="8" t="s">
        <v>150</v>
      </c>
      <c r="E31" s="8">
        <v>2</v>
      </c>
      <c r="F31" s="8">
        <f>RANK(R31,$R$31:$R$32)</f>
        <v>1</v>
      </c>
      <c r="G31" s="19" t="s">
        <v>151</v>
      </c>
      <c r="H31" s="19" t="s">
        <v>42</v>
      </c>
      <c r="I31" s="19" t="s">
        <v>152</v>
      </c>
      <c r="J31" s="8">
        <v>68.8</v>
      </c>
      <c r="K31" s="8">
        <v>65.5</v>
      </c>
      <c r="L31" s="11"/>
      <c r="M31" s="8">
        <v>72</v>
      </c>
      <c r="N31" s="11"/>
      <c r="O31" s="8">
        <v>34.385</v>
      </c>
      <c r="P31" s="8"/>
      <c r="Q31" s="8">
        <v>85.2</v>
      </c>
      <c r="R31" s="8">
        <f t="shared" si="0"/>
        <v>76.985</v>
      </c>
      <c r="S31" s="20" t="s">
        <v>153</v>
      </c>
      <c r="T31" s="20" t="s">
        <v>154</v>
      </c>
      <c r="U31" s="11"/>
    </row>
    <row r="32" s="3" customFormat="1" ht="16.05" customHeight="1" spans="1:21">
      <c r="A32" s="8" t="s">
        <v>91</v>
      </c>
      <c r="B32" s="8" t="s">
        <v>148</v>
      </c>
      <c r="C32" s="8" t="s">
        <v>149</v>
      </c>
      <c r="D32" s="8" t="s">
        <v>150</v>
      </c>
      <c r="E32" s="8">
        <v>2</v>
      </c>
      <c r="F32" s="8">
        <f>RANK(R32,$R$31:$R$32)</f>
        <v>2</v>
      </c>
      <c r="G32" s="19" t="s">
        <v>155</v>
      </c>
      <c r="H32" s="19" t="s">
        <v>42</v>
      </c>
      <c r="I32" s="19" t="s">
        <v>156</v>
      </c>
      <c r="J32" s="8">
        <v>67.2</v>
      </c>
      <c r="K32" s="8">
        <v>62.5</v>
      </c>
      <c r="L32" s="11"/>
      <c r="M32" s="8">
        <v>73</v>
      </c>
      <c r="N32" s="11"/>
      <c r="O32" s="8">
        <v>33.765</v>
      </c>
      <c r="P32" s="8"/>
      <c r="Q32" s="8">
        <v>84.4</v>
      </c>
      <c r="R32" s="8">
        <f t="shared" si="0"/>
        <v>75.965</v>
      </c>
      <c r="S32" s="20" t="s">
        <v>146</v>
      </c>
      <c r="T32" s="20" t="s">
        <v>157</v>
      </c>
      <c r="U32" s="11"/>
    </row>
    <row r="33" s="3" customFormat="1" ht="16.05" customHeight="1" spans="1:21">
      <c r="A33" s="8" t="s">
        <v>91</v>
      </c>
      <c r="B33" s="8" t="s">
        <v>148</v>
      </c>
      <c r="C33" s="8" t="s">
        <v>158</v>
      </c>
      <c r="D33" s="8" t="s">
        <v>159</v>
      </c>
      <c r="E33" s="8">
        <v>3</v>
      </c>
      <c r="F33" s="8">
        <f>RANK(R33,$R$33:$R$35)</f>
        <v>1</v>
      </c>
      <c r="G33" s="19" t="s">
        <v>160</v>
      </c>
      <c r="H33" s="19" t="s">
        <v>29</v>
      </c>
      <c r="I33" s="19" t="s">
        <v>161</v>
      </c>
      <c r="J33" s="8">
        <v>68.8</v>
      </c>
      <c r="K33" s="8">
        <v>72</v>
      </c>
      <c r="L33" s="11"/>
      <c r="M33" s="8">
        <v>73</v>
      </c>
      <c r="N33" s="11"/>
      <c r="O33" s="8">
        <v>35.51</v>
      </c>
      <c r="P33" s="8"/>
      <c r="Q33" s="8">
        <v>83</v>
      </c>
      <c r="R33" s="8">
        <f t="shared" si="0"/>
        <v>77.01</v>
      </c>
      <c r="S33" s="20" t="s">
        <v>162</v>
      </c>
      <c r="T33" s="20" t="s">
        <v>163</v>
      </c>
      <c r="U33" s="11"/>
    </row>
    <row r="34" s="3" customFormat="1" ht="16.05" customHeight="1" spans="1:21">
      <c r="A34" s="8" t="s">
        <v>91</v>
      </c>
      <c r="B34" s="8" t="s">
        <v>148</v>
      </c>
      <c r="C34" s="8" t="s">
        <v>158</v>
      </c>
      <c r="D34" s="8" t="s">
        <v>159</v>
      </c>
      <c r="E34" s="8">
        <v>3</v>
      </c>
      <c r="F34" s="8">
        <f>RANK(R34,$R$33:$R$35)</f>
        <v>2</v>
      </c>
      <c r="G34" s="19" t="s">
        <v>164</v>
      </c>
      <c r="H34" s="19" t="s">
        <v>29</v>
      </c>
      <c r="I34" s="19" t="s">
        <v>165</v>
      </c>
      <c r="J34" s="8">
        <v>65.6</v>
      </c>
      <c r="K34" s="8">
        <v>72</v>
      </c>
      <c r="L34" s="11"/>
      <c r="M34" s="8">
        <v>76</v>
      </c>
      <c r="N34" s="11"/>
      <c r="O34" s="8">
        <v>35.32</v>
      </c>
      <c r="P34" s="8"/>
      <c r="Q34" s="8">
        <v>80.6</v>
      </c>
      <c r="R34" s="8">
        <f t="shared" si="0"/>
        <v>75.62</v>
      </c>
      <c r="S34" s="20" t="s">
        <v>31</v>
      </c>
      <c r="T34" s="20" t="s">
        <v>166</v>
      </c>
      <c r="U34" s="11"/>
    </row>
    <row r="35" s="3" customFormat="1" ht="16.05" customHeight="1" spans="1:21">
      <c r="A35" s="8" t="s">
        <v>91</v>
      </c>
      <c r="B35" s="8" t="s">
        <v>148</v>
      </c>
      <c r="C35" s="8" t="s">
        <v>158</v>
      </c>
      <c r="D35" s="8" t="s">
        <v>159</v>
      </c>
      <c r="E35" s="8">
        <v>3</v>
      </c>
      <c r="F35" s="8">
        <f>RANK(R35,$R$33:$R$35)</f>
        <v>3</v>
      </c>
      <c r="G35" s="19" t="s">
        <v>167</v>
      </c>
      <c r="H35" s="19" t="s">
        <v>29</v>
      </c>
      <c r="I35" s="19" t="s">
        <v>168</v>
      </c>
      <c r="J35" s="8">
        <v>69.6</v>
      </c>
      <c r="K35" s="8">
        <v>66.5</v>
      </c>
      <c r="L35" s="11"/>
      <c r="M35" s="8">
        <v>71</v>
      </c>
      <c r="N35" s="11"/>
      <c r="O35" s="8">
        <v>34.545</v>
      </c>
      <c r="P35" s="8"/>
      <c r="Q35" s="8">
        <v>81.8</v>
      </c>
      <c r="R35" s="8">
        <f t="shared" si="0"/>
        <v>75.445</v>
      </c>
      <c r="S35" s="20" t="s">
        <v>146</v>
      </c>
      <c r="T35" s="20" t="s">
        <v>32</v>
      </c>
      <c r="U35" s="11"/>
    </row>
    <row r="36" s="3" customFormat="1" ht="28" customHeight="1" spans="1:21">
      <c r="A36" s="19" t="s">
        <v>91</v>
      </c>
      <c r="B36" s="19" t="s">
        <v>148</v>
      </c>
      <c r="C36" s="19" t="s">
        <v>169</v>
      </c>
      <c r="D36" s="19" t="s">
        <v>170</v>
      </c>
      <c r="E36" s="8">
        <v>1</v>
      </c>
      <c r="F36" s="8">
        <f>RANK(R36,$R$36:$R$36)</f>
        <v>1</v>
      </c>
      <c r="G36" s="19" t="s">
        <v>171</v>
      </c>
      <c r="H36" s="19" t="s">
        <v>42</v>
      </c>
      <c r="I36" s="19" t="s">
        <v>172</v>
      </c>
      <c r="J36" s="8">
        <v>60.8</v>
      </c>
      <c r="K36" s="8">
        <v>66</v>
      </c>
      <c r="L36" s="11"/>
      <c r="M36" s="8">
        <v>83</v>
      </c>
      <c r="N36" s="11"/>
      <c r="O36" s="8">
        <v>34.51</v>
      </c>
      <c r="P36" s="8"/>
      <c r="Q36" s="8">
        <v>82</v>
      </c>
      <c r="R36" s="8">
        <f t="shared" si="0"/>
        <v>75.51</v>
      </c>
      <c r="S36" s="20" t="s">
        <v>173</v>
      </c>
      <c r="T36" s="20" t="s">
        <v>174</v>
      </c>
      <c r="U36" s="11"/>
    </row>
    <row r="37" s="3" customFormat="1" ht="16.05" customHeight="1" spans="1:21">
      <c r="A37" s="8" t="s">
        <v>91</v>
      </c>
      <c r="B37" s="8" t="s">
        <v>148</v>
      </c>
      <c r="C37" s="8" t="s">
        <v>105</v>
      </c>
      <c r="D37" s="8" t="s">
        <v>175</v>
      </c>
      <c r="E37" s="8">
        <v>3</v>
      </c>
      <c r="F37" s="8">
        <f>RANK(R37,$R$37:$R$39)</f>
        <v>1</v>
      </c>
      <c r="G37" s="19" t="s">
        <v>176</v>
      </c>
      <c r="H37" s="19" t="s">
        <v>29</v>
      </c>
      <c r="I37" s="19" t="s">
        <v>177</v>
      </c>
      <c r="J37" s="8">
        <v>71.2</v>
      </c>
      <c r="K37" s="8">
        <v>63.5</v>
      </c>
      <c r="L37" s="11"/>
      <c r="M37" s="8">
        <v>69</v>
      </c>
      <c r="N37" s="11"/>
      <c r="O37" s="8">
        <v>34.115</v>
      </c>
      <c r="P37" s="8"/>
      <c r="Q37" s="8">
        <v>80.7</v>
      </c>
      <c r="R37" s="8">
        <f t="shared" si="0"/>
        <v>74.465</v>
      </c>
      <c r="S37" s="20" t="s">
        <v>178</v>
      </c>
      <c r="T37" s="20" t="s">
        <v>32</v>
      </c>
      <c r="U37" s="11"/>
    </row>
    <row r="38" s="3" customFormat="1" ht="16.05" customHeight="1" spans="1:21">
      <c r="A38" s="8" t="s">
        <v>91</v>
      </c>
      <c r="B38" s="8" t="s">
        <v>148</v>
      </c>
      <c r="C38" s="8" t="s">
        <v>105</v>
      </c>
      <c r="D38" s="8" t="s">
        <v>175</v>
      </c>
      <c r="E38" s="8">
        <v>3</v>
      </c>
      <c r="F38" s="8">
        <f>RANK(R38,$R$37:$R$39)</f>
        <v>2</v>
      </c>
      <c r="G38" s="19" t="s">
        <v>179</v>
      </c>
      <c r="H38" s="19" t="s">
        <v>29</v>
      </c>
      <c r="I38" s="19" t="s">
        <v>180</v>
      </c>
      <c r="J38" s="8">
        <v>64.8</v>
      </c>
      <c r="K38" s="8">
        <v>59</v>
      </c>
      <c r="L38" s="11"/>
      <c r="M38" s="8">
        <v>72</v>
      </c>
      <c r="N38" s="11"/>
      <c r="O38" s="8">
        <v>32.61</v>
      </c>
      <c r="P38" s="8"/>
      <c r="Q38" s="8">
        <v>81.5</v>
      </c>
      <c r="R38" s="8">
        <f t="shared" si="0"/>
        <v>73.36</v>
      </c>
      <c r="S38" s="20" t="s">
        <v>181</v>
      </c>
      <c r="T38" s="20" t="s">
        <v>182</v>
      </c>
      <c r="U38" s="11"/>
    </row>
    <row r="39" s="3" customFormat="1" ht="16.05" customHeight="1" spans="1:21">
      <c r="A39" s="8" t="s">
        <v>91</v>
      </c>
      <c r="B39" s="8" t="s">
        <v>148</v>
      </c>
      <c r="C39" s="8" t="s">
        <v>105</v>
      </c>
      <c r="D39" s="8" t="s">
        <v>175</v>
      </c>
      <c r="E39" s="8">
        <v>3</v>
      </c>
      <c r="F39" s="8">
        <f>RANK(R39,$R$37:$R$39)</f>
        <v>3</v>
      </c>
      <c r="G39" s="19" t="s">
        <v>183</v>
      </c>
      <c r="H39" s="19" t="s">
        <v>29</v>
      </c>
      <c r="I39" s="19" t="s">
        <v>184</v>
      </c>
      <c r="J39" s="8">
        <v>56.8</v>
      </c>
      <c r="K39" s="8">
        <v>67.5</v>
      </c>
      <c r="L39" s="11"/>
      <c r="M39" s="8">
        <v>70</v>
      </c>
      <c r="N39" s="11"/>
      <c r="O39" s="8">
        <v>31.985</v>
      </c>
      <c r="P39" s="8"/>
      <c r="Q39" s="8">
        <v>81.5</v>
      </c>
      <c r="R39" s="8">
        <f t="shared" si="0"/>
        <v>72.735</v>
      </c>
      <c r="S39" s="20" t="s">
        <v>185</v>
      </c>
      <c r="T39" s="20" t="s">
        <v>186</v>
      </c>
      <c r="U39" s="11"/>
    </row>
    <row r="40" s="3" customFormat="1" ht="16.05" customHeight="1" spans="1:21">
      <c r="A40" s="8" t="s">
        <v>91</v>
      </c>
      <c r="B40" s="8" t="s">
        <v>187</v>
      </c>
      <c r="C40" s="8" t="s">
        <v>158</v>
      </c>
      <c r="D40" s="8" t="s">
        <v>188</v>
      </c>
      <c r="E40" s="8">
        <v>2</v>
      </c>
      <c r="F40" s="8">
        <f>RANK(R40,$R$40:$R$41)</f>
        <v>1</v>
      </c>
      <c r="G40" s="19" t="s">
        <v>189</v>
      </c>
      <c r="H40" s="19" t="s">
        <v>29</v>
      </c>
      <c r="I40" s="19" t="s">
        <v>190</v>
      </c>
      <c r="J40" s="8">
        <v>64</v>
      </c>
      <c r="K40" s="8">
        <v>60.5</v>
      </c>
      <c r="L40" s="11"/>
      <c r="M40" s="8">
        <v>67</v>
      </c>
      <c r="N40" s="11"/>
      <c r="O40" s="8">
        <v>31.925</v>
      </c>
      <c r="P40" s="8"/>
      <c r="Q40" s="8">
        <v>84.8</v>
      </c>
      <c r="R40" s="8">
        <f t="shared" si="0"/>
        <v>74.325</v>
      </c>
      <c r="S40" s="20" t="s">
        <v>191</v>
      </c>
      <c r="T40" s="20" t="s">
        <v>192</v>
      </c>
      <c r="U40" s="11"/>
    </row>
    <row r="41" s="3" customFormat="1" ht="16.05" customHeight="1" spans="1:21">
      <c r="A41" s="8" t="s">
        <v>91</v>
      </c>
      <c r="B41" s="8" t="s">
        <v>187</v>
      </c>
      <c r="C41" s="8" t="s">
        <v>158</v>
      </c>
      <c r="D41" s="8" t="s">
        <v>188</v>
      </c>
      <c r="E41" s="8">
        <v>2</v>
      </c>
      <c r="F41" s="8">
        <f>RANK(R41,$R$40:$R$41)</f>
        <v>2</v>
      </c>
      <c r="G41" s="19" t="s">
        <v>193</v>
      </c>
      <c r="H41" s="19" t="s">
        <v>29</v>
      </c>
      <c r="I41" s="19" t="s">
        <v>194</v>
      </c>
      <c r="J41" s="8">
        <v>64</v>
      </c>
      <c r="K41" s="8">
        <v>60.5</v>
      </c>
      <c r="L41" s="11"/>
      <c r="M41" s="8">
        <v>68</v>
      </c>
      <c r="N41" s="11"/>
      <c r="O41" s="8">
        <v>32.075</v>
      </c>
      <c r="P41" s="8"/>
      <c r="Q41" s="8">
        <v>81.6</v>
      </c>
      <c r="R41" s="8">
        <f t="shared" si="0"/>
        <v>72.875</v>
      </c>
      <c r="S41" s="20" t="s">
        <v>48</v>
      </c>
      <c r="T41" s="20" t="s">
        <v>195</v>
      </c>
      <c r="U41" s="11"/>
    </row>
    <row r="42" s="3" customFormat="1" ht="16.05" customHeight="1" spans="1:21">
      <c r="A42" s="8" t="s">
        <v>91</v>
      </c>
      <c r="B42" s="8" t="s">
        <v>187</v>
      </c>
      <c r="C42" s="8" t="s">
        <v>169</v>
      </c>
      <c r="D42" s="8" t="s">
        <v>196</v>
      </c>
      <c r="E42" s="8">
        <v>2</v>
      </c>
      <c r="F42" s="8">
        <f>RANK(R42,$R$42:$R$43)</f>
        <v>1</v>
      </c>
      <c r="G42" s="19" t="s">
        <v>197</v>
      </c>
      <c r="H42" s="19" t="s">
        <v>29</v>
      </c>
      <c r="I42" s="19" t="s">
        <v>198</v>
      </c>
      <c r="J42" s="8">
        <v>61.6</v>
      </c>
      <c r="K42" s="8">
        <v>62</v>
      </c>
      <c r="L42" s="11"/>
      <c r="M42" s="8">
        <v>69</v>
      </c>
      <c r="N42" s="11"/>
      <c r="O42" s="8">
        <v>31.97</v>
      </c>
      <c r="P42" s="8"/>
      <c r="Q42" s="8">
        <v>82.4</v>
      </c>
      <c r="R42" s="8">
        <f t="shared" si="0"/>
        <v>73.17</v>
      </c>
      <c r="S42" s="20" t="s">
        <v>199</v>
      </c>
      <c r="T42" s="20" t="s">
        <v>32</v>
      </c>
      <c r="U42" s="11"/>
    </row>
    <row r="43" s="3" customFormat="1" ht="16.05" customHeight="1" spans="1:21">
      <c r="A43" s="8" t="s">
        <v>91</v>
      </c>
      <c r="B43" s="8" t="s">
        <v>187</v>
      </c>
      <c r="C43" s="8" t="s">
        <v>169</v>
      </c>
      <c r="D43" s="8" t="s">
        <v>196</v>
      </c>
      <c r="E43" s="8">
        <v>2</v>
      </c>
      <c r="F43" s="8">
        <f>RANK(R43,$R$42:$R$43)</f>
        <v>2</v>
      </c>
      <c r="G43" s="19" t="s">
        <v>200</v>
      </c>
      <c r="H43" s="19" t="s">
        <v>29</v>
      </c>
      <c r="I43" s="19" t="s">
        <v>201</v>
      </c>
      <c r="J43" s="8">
        <v>59.2</v>
      </c>
      <c r="K43" s="8">
        <v>63.5</v>
      </c>
      <c r="L43" s="11"/>
      <c r="M43" s="8">
        <v>76</v>
      </c>
      <c r="N43" s="11"/>
      <c r="O43" s="8">
        <v>32.765</v>
      </c>
      <c r="P43" s="8"/>
      <c r="Q43" s="8">
        <v>79.4</v>
      </c>
      <c r="R43" s="8">
        <f t="shared" si="0"/>
        <v>72.465</v>
      </c>
      <c r="S43" s="20" t="s">
        <v>202</v>
      </c>
      <c r="T43" s="20" t="s">
        <v>203</v>
      </c>
      <c r="U43" s="11"/>
    </row>
    <row r="44" s="3" customFormat="1" ht="16.05" customHeight="1" spans="1:21">
      <c r="A44" s="8" t="s">
        <v>91</v>
      </c>
      <c r="B44" s="8" t="s">
        <v>187</v>
      </c>
      <c r="C44" s="8" t="s">
        <v>204</v>
      </c>
      <c r="D44" s="8" t="s">
        <v>205</v>
      </c>
      <c r="E44" s="8">
        <v>3</v>
      </c>
      <c r="F44" s="8">
        <f>RANK(R44,$R$44:$R$46)</f>
        <v>1</v>
      </c>
      <c r="G44" s="19" t="s">
        <v>206</v>
      </c>
      <c r="H44" s="19" t="s">
        <v>29</v>
      </c>
      <c r="I44" s="19" t="s">
        <v>207</v>
      </c>
      <c r="J44" s="8">
        <v>58.4</v>
      </c>
      <c r="K44" s="8">
        <v>70.5</v>
      </c>
      <c r="L44" s="11"/>
      <c r="M44" s="8">
        <v>75</v>
      </c>
      <c r="N44" s="11"/>
      <c r="O44" s="8">
        <v>33.505</v>
      </c>
      <c r="P44" s="8"/>
      <c r="Q44" s="8">
        <v>82.3</v>
      </c>
      <c r="R44" s="8">
        <f t="shared" si="0"/>
        <v>74.655</v>
      </c>
      <c r="S44" s="20" t="s">
        <v>208</v>
      </c>
      <c r="T44" s="20" t="s">
        <v>209</v>
      </c>
      <c r="U44" s="11"/>
    </row>
    <row r="45" s="3" customFormat="1" ht="16.05" customHeight="1" spans="1:21">
      <c r="A45" s="8" t="s">
        <v>91</v>
      </c>
      <c r="B45" s="8" t="s">
        <v>187</v>
      </c>
      <c r="C45" s="8" t="s">
        <v>204</v>
      </c>
      <c r="D45" s="8" t="s">
        <v>205</v>
      </c>
      <c r="E45" s="8">
        <v>3</v>
      </c>
      <c r="F45" s="8">
        <f>RANK(R45,$R$44:$R$46)</f>
        <v>2</v>
      </c>
      <c r="G45" s="19" t="s">
        <v>210</v>
      </c>
      <c r="H45" s="19" t="s">
        <v>29</v>
      </c>
      <c r="I45" s="19" t="s">
        <v>211</v>
      </c>
      <c r="J45" s="8">
        <v>58.4</v>
      </c>
      <c r="K45" s="8">
        <v>62</v>
      </c>
      <c r="L45" s="11"/>
      <c r="M45" s="8">
        <v>72</v>
      </c>
      <c r="N45" s="11"/>
      <c r="O45" s="8">
        <v>31.78</v>
      </c>
      <c r="P45" s="8"/>
      <c r="Q45" s="8">
        <v>82.3</v>
      </c>
      <c r="R45" s="8">
        <f t="shared" si="0"/>
        <v>72.93</v>
      </c>
      <c r="S45" s="20" t="s">
        <v>142</v>
      </c>
      <c r="T45" s="20" t="s">
        <v>142</v>
      </c>
      <c r="U45" s="11"/>
    </row>
    <row r="46" s="3" customFormat="1" ht="16.05" customHeight="1" spans="1:21">
      <c r="A46" s="8" t="s">
        <v>91</v>
      </c>
      <c r="B46" s="8" t="s">
        <v>187</v>
      </c>
      <c r="C46" s="8" t="s">
        <v>204</v>
      </c>
      <c r="D46" s="8" t="s">
        <v>205</v>
      </c>
      <c r="E46" s="8">
        <v>3</v>
      </c>
      <c r="F46" s="8">
        <f>RANK(R46,$R$44:$R$46)</f>
        <v>3</v>
      </c>
      <c r="G46" s="19" t="s">
        <v>212</v>
      </c>
      <c r="H46" s="19" t="s">
        <v>29</v>
      </c>
      <c r="I46" s="19" t="s">
        <v>213</v>
      </c>
      <c r="J46" s="8">
        <v>57.6</v>
      </c>
      <c r="K46" s="8">
        <v>64</v>
      </c>
      <c r="L46" s="11"/>
      <c r="M46" s="8">
        <v>72</v>
      </c>
      <c r="N46" s="11"/>
      <c r="O46" s="8">
        <v>31.92</v>
      </c>
      <c r="P46" s="8"/>
      <c r="Q46" s="8">
        <v>82</v>
      </c>
      <c r="R46" s="8">
        <f t="shared" ref="R46:R109" si="1">O46+Q46*0.5</f>
        <v>72.92</v>
      </c>
      <c r="S46" s="20" t="s">
        <v>214</v>
      </c>
      <c r="T46" s="20" t="s">
        <v>215</v>
      </c>
      <c r="U46" s="11"/>
    </row>
    <row r="47" s="3" customFormat="1" ht="16.05" customHeight="1" spans="1:21">
      <c r="A47" s="8" t="s">
        <v>91</v>
      </c>
      <c r="B47" s="8" t="s">
        <v>187</v>
      </c>
      <c r="C47" s="8" t="s">
        <v>216</v>
      </c>
      <c r="D47" s="8" t="s">
        <v>217</v>
      </c>
      <c r="E47" s="8">
        <v>4</v>
      </c>
      <c r="F47" s="8">
        <f>RANK(R47,$R$47:$R$50)</f>
        <v>1</v>
      </c>
      <c r="G47" s="19" t="s">
        <v>218</v>
      </c>
      <c r="H47" s="19" t="s">
        <v>29</v>
      </c>
      <c r="I47" s="19" t="s">
        <v>219</v>
      </c>
      <c r="J47" s="8">
        <v>63.2</v>
      </c>
      <c r="K47" s="8">
        <v>63.5</v>
      </c>
      <c r="L47" s="11"/>
      <c r="M47" s="8">
        <v>66</v>
      </c>
      <c r="N47" s="11"/>
      <c r="O47" s="8">
        <v>32.065</v>
      </c>
      <c r="P47" s="8"/>
      <c r="Q47" s="8">
        <v>84.4</v>
      </c>
      <c r="R47" s="8">
        <f t="shared" si="1"/>
        <v>74.265</v>
      </c>
      <c r="S47" s="20" t="s">
        <v>220</v>
      </c>
      <c r="T47" s="20" t="s">
        <v>221</v>
      </c>
      <c r="U47" s="11"/>
    </row>
    <row r="48" s="3" customFormat="1" ht="16.05" customHeight="1" spans="1:21">
      <c r="A48" s="8" t="s">
        <v>91</v>
      </c>
      <c r="B48" s="8" t="s">
        <v>187</v>
      </c>
      <c r="C48" s="8" t="s">
        <v>216</v>
      </c>
      <c r="D48" s="8" t="s">
        <v>217</v>
      </c>
      <c r="E48" s="8">
        <v>4</v>
      </c>
      <c r="F48" s="8">
        <f>RANK(R48,$R$47:$R$50)</f>
        <v>2</v>
      </c>
      <c r="G48" s="19" t="s">
        <v>222</v>
      </c>
      <c r="H48" s="19" t="s">
        <v>29</v>
      </c>
      <c r="I48" s="19" t="s">
        <v>223</v>
      </c>
      <c r="J48" s="8">
        <v>62.4</v>
      </c>
      <c r="K48" s="8">
        <v>63.5</v>
      </c>
      <c r="L48" s="11"/>
      <c r="M48" s="8">
        <v>64</v>
      </c>
      <c r="N48" s="11"/>
      <c r="O48" s="8">
        <v>31.605</v>
      </c>
      <c r="P48" s="8"/>
      <c r="Q48" s="8">
        <v>81.7</v>
      </c>
      <c r="R48" s="8">
        <f t="shared" si="1"/>
        <v>72.455</v>
      </c>
      <c r="S48" s="20" t="s">
        <v>224</v>
      </c>
      <c r="T48" s="20" t="s">
        <v>225</v>
      </c>
      <c r="U48" s="11"/>
    </row>
    <row r="49" s="3" customFormat="1" ht="16.05" customHeight="1" spans="1:21">
      <c r="A49" s="8" t="s">
        <v>91</v>
      </c>
      <c r="B49" s="8" t="s">
        <v>187</v>
      </c>
      <c r="C49" s="8" t="s">
        <v>216</v>
      </c>
      <c r="D49" s="8" t="s">
        <v>217</v>
      </c>
      <c r="E49" s="8">
        <v>4</v>
      </c>
      <c r="F49" s="8">
        <f>RANK(R49,$R$47:$R$50)</f>
        <v>3</v>
      </c>
      <c r="G49" s="19" t="s">
        <v>226</v>
      </c>
      <c r="H49" s="19" t="s">
        <v>29</v>
      </c>
      <c r="I49" s="19" t="s">
        <v>227</v>
      </c>
      <c r="J49" s="8">
        <v>52</v>
      </c>
      <c r="K49" s="8">
        <v>61</v>
      </c>
      <c r="L49" s="11"/>
      <c r="M49" s="8">
        <v>73</v>
      </c>
      <c r="N49" s="11"/>
      <c r="O49" s="8">
        <v>30.5</v>
      </c>
      <c r="P49" s="8"/>
      <c r="Q49" s="8">
        <v>83</v>
      </c>
      <c r="R49" s="8">
        <f t="shared" si="1"/>
        <v>72</v>
      </c>
      <c r="S49" s="20" t="s">
        <v>228</v>
      </c>
      <c r="T49" s="20" t="s">
        <v>187</v>
      </c>
      <c r="U49" s="11"/>
    </row>
    <row r="50" s="3" customFormat="1" ht="16.05" customHeight="1" spans="1:21">
      <c r="A50" s="8" t="s">
        <v>91</v>
      </c>
      <c r="B50" s="8" t="s">
        <v>187</v>
      </c>
      <c r="C50" s="8" t="s">
        <v>216</v>
      </c>
      <c r="D50" s="8" t="s">
        <v>217</v>
      </c>
      <c r="E50" s="8">
        <v>4</v>
      </c>
      <c r="F50" s="8">
        <f>RANK(R50,$R$47:$R$50)</f>
        <v>4</v>
      </c>
      <c r="G50" s="19" t="s">
        <v>229</v>
      </c>
      <c r="H50" s="19" t="s">
        <v>29</v>
      </c>
      <c r="I50" s="19" t="s">
        <v>230</v>
      </c>
      <c r="J50" s="8">
        <v>54.4</v>
      </c>
      <c r="K50" s="8">
        <v>61</v>
      </c>
      <c r="L50" s="11"/>
      <c r="M50" s="8">
        <v>68</v>
      </c>
      <c r="N50" s="11"/>
      <c r="O50" s="8">
        <v>30.23</v>
      </c>
      <c r="P50" s="8"/>
      <c r="Q50" s="8">
        <v>83.1</v>
      </c>
      <c r="R50" s="8">
        <f t="shared" si="1"/>
        <v>71.78</v>
      </c>
      <c r="S50" s="20" t="s">
        <v>231</v>
      </c>
      <c r="T50" s="20" t="s">
        <v>232</v>
      </c>
      <c r="U50" s="11"/>
    </row>
    <row r="51" s="3" customFormat="1" ht="16.05" customHeight="1" spans="1:21">
      <c r="A51" s="8" t="s">
        <v>91</v>
      </c>
      <c r="B51" s="8" t="s">
        <v>187</v>
      </c>
      <c r="C51" s="8" t="s">
        <v>233</v>
      </c>
      <c r="D51" s="8" t="s">
        <v>234</v>
      </c>
      <c r="E51" s="8">
        <v>4</v>
      </c>
      <c r="F51" s="8">
        <f>RANK(R51,$R$51:$R$54)</f>
        <v>1</v>
      </c>
      <c r="G51" s="19" t="s">
        <v>235</v>
      </c>
      <c r="H51" s="19" t="s">
        <v>29</v>
      </c>
      <c r="I51" s="19" t="s">
        <v>236</v>
      </c>
      <c r="J51" s="8">
        <v>51.2</v>
      </c>
      <c r="K51" s="8">
        <v>71</v>
      </c>
      <c r="L51" s="11"/>
      <c r="M51" s="8">
        <v>72</v>
      </c>
      <c r="N51" s="11"/>
      <c r="O51" s="8">
        <v>31.69</v>
      </c>
      <c r="P51" s="8"/>
      <c r="Q51" s="8">
        <v>80.6</v>
      </c>
      <c r="R51" s="8">
        <f t="shared" si="1"/>
        <v>71.99</v>
      </c>
      <c r="S51" s="20" t="s">
        <v>237</v>
      </c>
      <c r="T51" s="20" t="s">
        <v>32</v>
      </c>
      <c r="U51" s="11"/>
    </row>
    <row r="52" s="3" customFormat="1" ht="16.05" customHeight="1" spans="1:21">
      <c r="A52" s="8" t="s">
        <v>91</v>
      </c>
      <c r="B52" s="8" t="s">
        <v>187</v>
      </c>
      <c r="C52" s="8" t="s">
        <v>233</v>
      </c>
      <c r="D52" s="8" t="s">
        <v>234</v>
      </c>
      <c r="E52" s="8">
        <v>4</v>
      </c>
      <c r="F52" s="8">
        <f>RANK(R52,$R$51:$R$54)</f>
        <v>2</v>
      </c>
      <c r="G52" s="19" t="s">
        <v>238</v>
      </c>
      <c r="H52" s="19" t="s">
        <v>29</v>
      </c>
      <c r="I52" s="19" t="s">
        <v>239</v>
      </c>
      <c r="J52" s="8">
        <v>52</v>
      </c>
      <c r="K52" s="8">
        <v>58.5</v>
      </c>
      <c r="L52" s="11"/>
      <c r="M52" s="8">
        <v>71</v>
      </c>
      <c r="N52" s="11"/>
      <c r="O52" s="8">
        <v>29.825</v>
      </c>
      <c r="P52" s="8"/>
      <c r="Q52" s="8">
        <v>82.9</v>
      </c>
      <c r="R52" s="8">
        <f t="shared" si="1"/>
        <v>71.275</v>
      </c>
      <c r="S52" s="20" t="s">
        <v>240</v>
      </c>
      <c r="T52" s="20" t="s">
        <v>187</v>
      </c>
      <c r="U52" s="11"/>
    </row>
    <row r="53" s="3" customFormat="1" ht="16.05" customHeight="1" spans="1:21">
      <c r="A53" s="8" t="s">
        <v>91</v>
      </c>
      <c r="B53" s="8" t="s">
        <v>187</v>
      </c>
      <c r="C53" s="8" t="s">
        <v>233</v>
      </c>
      <c r="D53" s="8" t="s">
        <v>234</v>
      </c>
      <c r="E53" s="8">
        <v>4</v>
      </c>
      <c r="F53" s="8">
        <f>RANK(R53,$R$51:$R$54)</f>
        <v>3</v>
      </c>
      <c r="G53" s="19" t="s">
        <v>241</v>
      </c>
      <c r="H53" s="19" t="s">
        <v>29</v>
      </c>
      <c r="I53" s="19" t="s">
        <v>242</v>
      </c>
      <c r="J53" s="8">
        <v>56.8</v>
      </c>
      <c r="K53" s="8">
        <v>66.5</v>
      </c>
      <c r="L53" s="11"/>
      <c r="M53" s="8">
        <v>69</v>
      </c>
      <c r="N53" s="11"/>
      <c r="O53" s="8">
        <v>31.685</v>
      </c>
      <c r="P53" s="8"/>
      <c r="Q53" s="8">
        <v>78.8</v>
      </c>
      <c r="R53" s="8">
        <f t="shared" si="1"/>
        <v>71.085</v>
      </c>
      <c r="S53" s="20" t="s">
        <v>243</v>
      </c>
      <c r="T53" s="20" t="s">
        <v>244</v>
      </c>
      <c r="U53" s="11"/>
    </row>
    <row r="54" s="3" customFormat="1" ht="16.05" customHeight="1" spans="1:21">
      <c r="A54" s="8" t="s">
        <v>91</v>
      </c>
      <c r="B54" s="8" t="s">
        <v>187</v>
      </c>
      <c r="C54" s="8" t="s">
        <v>233</v>
      </c>
      <c r="D54" s="8" t="s">
        <v>234</v>
      </c>
      <c r="E54" s="8">
        <v>4</v>
      </c>
      <c r="F54" s="8">
        <f>RANK(R54,$R$51:$R$54)</f>
        <v>4</v>
      </c>
      <c r="G54" s="19" t="s">
        <v>245</v>
      </c>
      <c r="H54" s="19" t="s">
        <v>29</v>
      </c>
      <c r="I54" s="19" t="s">
        <v>246</v>
      </c>
      <c r="J54" s="8">
        <v>59.2</v>
      </c>
      <c r="K54" s="8">
        <v>60</v>
      </c>
      <c r="L54" s="11"/>
      <c r="M54" s="8">
        <v>66</v>
      </c>
      <c r="N54" s="11"/>
      <c r="O54" s="8">
        <v>30.74</v>
      </c>
      <c r="P54" s="8"/>
      <c r="Q54" s="8">
        <v>80.6</v>
      </c>
      <c r="R54" s="8">
        <f t="shared" si="1"/>
        <v>71.04</v>
      </c>
      <c r="S54" s="20" t="s">
        <v>247</v>
      </c>
      <c r="T54" s="20" t="s">
        <v>32</v>
      </c>
      <c r="U54" s="11" t="s">
        <v>248</v>
      </c>
    </row>
    <row r="55" s="3" customFormat="1" ht="16.05" customHeight="1" spans="1:21">
      <c r="A55" s="8" t="s">
        <v>91</v>
      </c>
      <c r="B55" s="8" t="s">
        <v>249</v>
      </c>
      <c r="C55" s="8" t="s">
        <v>250</v>
      </c>
      <c r="D55" s="8" t="s">
        <v>251</v>
      </c>
      <c r="E55" s="8">
        <v>3</v>
      </c>
      <c r="F55" s="8">
        <f>RANK(R55,$R$55:$R$57)</f>
        <v>1</v>
      </c>
      <c r="G55" s="19" t="s">
        <v>252</v>
      </c>
      <c r="H55" s="19" t="s">
        <v>29</v>
      </c>
      <c r="I55" s="19" t="s">
        <v>253</v>
      </c>
      <c r="J55" s="8">
        <v>56.8</v>
      </c>
      <c r="K55" s="8">
        <v>68.5</v>
      </c>
      <c r="L55" s="11"/>
      <c r="M55" s="8">
        <v>73</v>
      </c>
      <c r="N55" s="11"/>
      <c r="O55" s="8">
        <v>32.585</v>
      </c>
      <c r="P55" s="8"/>
      <c r="Q55" s="8">
        <v>79.8</v>
      </c>
      <c r="R55" s="8">
        <f t="shared" si="1"/>
        <v>72.485</v>
      </c>
      <c r="S55" s="20" t="s">
        <v>202</v>
      </c>
      <c r="T55" s="20" t="s">
        <v>45</v>
      </c>
      <c r="U55" s="11"/>
    </row>
    <row r="56" s="3" customFormat="1" ht="16.05" customHeight="1" spans="1:21">
      <c r="A56" s="8" t="s">
        <v>91</v>
      </c>
      <c r="B56" s="8" t="s">
        <v>249</v>
      </c>
      <c r="C56" s="8" t="s">
        <v>250</v>
      </c>
      <c r="D56" s="8" t="s">
        <v>251</v>
      </c>
      <c r="E56" s="8">
        <v>3</v>
      </c>
      <c r="F56" s="8">
        <f>RANK(R56,$R$55:$R$57)</f>
        <v>2</v>
      </c>
      <c r="G56" s="19" t="s">
        <v>254</v>
      </c>
      <c r="H56" s="19" t="s">
        <v>29</v>
      </c>
      <c r="I56" s="19" t="s">
        <v>255</v>
      </c>
      <c r="J56" s="8">
        <v>60</v>
      </c>
      <c r="K56" s="8">
        <v>64.5</v>
      </c>
      <c r="L56" s="11"/>
      <c r="M56" s="8">
        <v>75</v>
      </c>
      <c r="N56" s="11"/>
      <c r="O56" s="8">
        <v>32.925</v>
      </c>
      <c r="P56" s="8"/>
      <c r="Q56" s="8">
        <v>78.6</v>
      </c>
      <c r="R56" s="8">
        <f t="shared" si="1"/>
        <v>72.225</v>
      </c>
      <c r="S56" s="20" t="s">
        <v>247</v>
      </c>
      <c r="T56" s="20" t="s">
        <v>49</v>
      </c>
      <c r="U56" s="11" t="s">
        <v>248</v>
      </c>
    </row>
    <row r="57" s="3" customFormat="1" ht="16.05" customHeight="1" spans="1:21">
      <c r="A57" s="8" t="s">
        <v>91</v>
      </c>
      <c r="B57" s="8" t="s">
        <v>249</v>
      </c>
      <c r="C57" s="8" t="s">
        <v>250</v>
      </c>
      <c r="D57" s="8" t="s">
        <v>251</v>
      </c>
      <c r="E57" s="8">
        <v>3</v>
      </c>
      <c r="F57" s="8">
        <f>RANK(R57,$R$55:$R$57)</f>
        <v>3</v>
      </c>
      <c r="G57" s="19" t="s">
        <v>256</v>
      </c>
      <c r="H57" s="19" t="s">
        <v>29</v>
      </c>
      <c r="I57" s="19" t="s">
        <v>257</v>
      </c>
      <c r="J57" s="8">
        <v>58.4</v>
      </c>
      <c r="K57" s="8">
        <v>66.5</v>
      </c>
      <c r="L57" s="11"/>
      <c r="M57" s="8">
        <v>69</v>
      </c>
      <c r="N57" s="11"/>
      <c r="O57" s="8">
        <v>32.005</v>
      </c>
      <c r="P57" s="8"/>
      <c r="Q57" s="8">
        <v>80.2</v>
      </c>
      <c r="R57" s="8">
        <f t="shared" si="1"/>
        <v>72.105</v>
      </c>
      <c r="S57" s="20" t="s">
        <v>97</v>
      </c>
      <c r="T57" s="20" t="s">
        <v>258</v>
      </c>
      <c r="U57" s="11" t="s">
        <v>248</v>
      </c>
    </row>
    <row r="58" s="3" customFormat="1" ht="16.05" customHeight="1" spans="1:21">
      <c r="A58" s="8" t="s">
        <v>91</v>
      </c>
      <c r="B58" s="8" t="s">
        <v>259</v>
      </c>
      <c r="C58" s="8" t="s">
        <v>158</v>
      </c>
      <c r="D58" s="8" t="s">
        <v>260</v>
      </c>
      <c r="E58" s="8">
        <v>4</v>
      </c>
      <c r="F58" s="8">
        <f>RANK(R58,$R$58:$R$61)</f>
        <v>1</v>
      </c>
      <c r="G58" s="19" t="s">
        <v>261</v>
      </c>
      <c r="H58" s="19" t="s">
        <v>29</v>
      </c>
      <c r="I58" s="19" t="s">
        <v>262</v>
      </c>
      <c r="J58" s="8">
        <v>63.2</v>
      </c>
      <c r="K58" s="8">
        <v>59</v>
      </c>
      <c r="L58" s="11"/>
      <c r="M58" s="8">
        <v>71</v>
      </c>
      <c r="N58" s="11"/>
      <c r="O58" s="8">
        <v>32.14</v>
      </c>
      <c r="P58" s="8"/>
      <c r="Q58" s="8">
        <v>86.2</v>
      </c>
      <c r="R58" s="8">
        <f t="shared" si="1"/>
        <v>75.24</v>
      </c>
      <c r="S58" s="20" t="s">
        <v>263</v>
      </c>
      <c r="T58" s="20" t="s">
        <v>264</v>
      </c>
      <c r="U58" s="11"/>
    </row>
    <row r="59" s="3" customFormat="1" ht="16.05" customHeight="1" spans="1:21">
      <c r="A59" s="8" t="s">
        <v>91</v>
      </c>
      <c r="B59" s="8" t="s">
        <v>259</v>
      </c>
      <c r="C59" s="8" t="s">
        <v>158</v>
      </c>
      <c r="D59" s="8" t="s">
        <v>260</v>
      </c>
      <c r="E59" s="8">
        <v>4</v>
      </c>
      <c r="F59" s="8">
        <f>RANK(R59,$R$58:$R$61)</f>
        <v>2</v>
      </c>
      <c r="G59" s="19" t="s">
        <v>265</v>
      </c>
      <c r="H59" s="19" t="s">
        <v>29</v>
      </c>
      <c r="I59" s="19" t="s">
        <v>266</v>
      </c>
      <c r="J59" s="8">
        <v>64</v>
      </c>
      <c r="K59" s="8">
        <v>64.5</v>
      </c>
      <c r="L59" s="11"/>
      <c r="M59" s="8">
        <v>76</v>
      </c>
      <c r="N59" s="11"/>
      <c r="O59" s="8">
        <v>33.875</v>
      </c>
      <c r="P59" s="8"/>
      <c r="Q59" s="8">
        <v>82</v>
      </c>
      <c r="R59" s="8">
        <f t="shared" si="1"/>
        <v>74.875</v>
      </c>
      <c r="S59" s="20" t="s">
        <v>267</v>
      </c>
      <c r="T59" s="20" t="s">
        <v>32</v>
      </c>
      <c r="U59" s="11"/>
    </row>
    <row r="60" s="3" customFormat="1" ht="16.05" customHeight="1" spans="1:21">
      <c r="A60" s="8" t="s">
        <v>91</v>
      </c>
      <c r="B60" s="8" t="s">
        <v>259</v>
      </c>
      <c r="C60" s="8" t="s">
        <v>158</v>
      </c>
      <c r="D60" s="8" t="s">
        <v>260</v>
      </c>
      <c r="E60" s="8">
        <v>4</v>
      </c>
      <c r="F60" s="8">
        <f>RANK(R60,$R$58:$R$61)</f>
        <v>3</v>
      </c>
      <c r="G60" s="19" t="s">
        <v>268</v>
      </c>
      <c r="H60" s="19" t="s">
        <v>29</v>
      </c>
      <c r="I60" s="19" t="s">
        <v>269</v>
      </c>
      <c r="J60" s="8">
        <v>54.4</v>
      </c>
      <c r="K60" s="8">
        <v>60</v>
      </c>
      <c r="L60" s="11"/>
      <c r="M60" s="8">
        <v>73</v>
      </c>
      <c r="N60" s="11"/>
      <c r="O60" s="8">
        <v>30.83</v>
      </c>
      <c r="P60" s="8"/>
      <c r="Q60" s="8">
        <v>87.2</v>
      </c>
      <c r="R60" s="8">
        <f t="shared" si="1"/>
        <v>74.43</v>
      </c>
      <c r="S60" s="20" t="s">
        <v>142</v>
      </c>
      <c r="T60" s="20" t="s">
        <v>270</v>
      </c>
      <c r="U60" s="11"/>
    </row>
    <row r="61" s="3" customFormat="1" ht="16.05" customHeight="1" spans="1:21">
      <c r="A61" s="8" t="s">
        <v>91</v>
      </c>
      <c r="B61" s="8" t="s">
        <v>259</v>
      </c>
      <c r="C61" s="8" t="s">
        <v>158</v>
      </c>
      <c r="D61" s="8" t="s">
        <v>260</v>
      </c>
      <c r="E61" s="8">
        <v>4</v>
      </c>
      <c r="F61" s="8">
        <f>RANK(R61,$R$58:$R$61)</f>
        <v>4</v>
      </c>
      <c r="G61" s="19" t="s">
        <v>271</v>
      </c>
      <c r="H61" s="19" t="s">
        <v>29</v>
      </c>
      <c r="I61" s="19" t="s">
        <v>272</v>
      </c>
      <c r="J61" s="8">
        <v>64</v>
      </c>
      <c r="K61" s="8">
        <v>58</v>
      </c>
      <c r="L61" s="11"/>
      <c r="M61" s="8">
        <v>69</v>
      </c>
      <c r="N61" s="11"/>
      <c r="O61" s="8">
        <v>31.85</v>
      </c>
      <c r="P61" s="8"/>
      <c r="Q61" s="8">
        <v>84</v>
      </c>
      <c r="R61" s="8">
        <f t="shared" si="1"/>
        <v>73.85</v>
      </c>
      <c r="S61" s="20" t="s">
        <v>273</v>
      </c>
      <c r="T61" s="20" t="s">
        <v>274</v>
      </c>
      <c r="U61" s="11"/>
    </row>
    <row r="62" s="3" customFormat="1" ht="16.05" customHeight="1" spans="1:21">
      <c r="A62" s="8" t="s">
        <v>91</v>
      </c>
      <c r="B62" s="8" t="s">
        <v>259</v>
      </c>
      <c r="C62" s="8" t="s">
        <v>169</v>
      </c>
      <c r="D62" s="8" t="s">
        <v>275</v>
      </c>
      <c r="E62" s="8">
        <v>3</v>
      </c>
      <c r="F62" s="8">
        <f>RANK(R62,$R$62:$R$64)</f>
        <v>1</v>
      </c>
      <c r="G62" s="19" t="s">
        <v>276</v>
      </c>
      <c r="H62" s="19" t="s">
        <v>29</v>
      </c>
      <c r="I62" s="19" t="s">
        <v>277</v>
      </c>
      <c r="J62" s="8">
        <v>60.8</v>
      </c>
      <c r="K62" s="8">
        <v>59</v>
      </c>
      <c r="L62" s="11"/>
      <c r="M62" s="8">
        <v>72</v>
      </c>
      <c r="N62" s="11"/>
      <c r="O62" s="8">
        <v>31.81</v>
      </c>
      <c r="P62" s="8"/>
      <c r="Q62" s="8">
        <v>87.8</v>
      </c>
      <c r="R62" s="8">
        <f t="shared" si="1"/>
        <v>75.71</v>
      </c>
      <c r="S62" s="20" t="s">
        <v>278</v>
      </c>
      <c r="T62" s="20" t="s">
        <v>279</v>
      </c>
      <c r="U62" s="11"/>
    </row>
    <row r="63" s="3" customFormat="1" ht="16.05" customHeight="1" spans="1:21">
      <c r="A63" s="8" t="s">
        <v>91</v>
      </c>
      <c r="B63" s="8" t="s">
        <v>259</v>
      </c>
      <c r="C63" s="8" t="s">
        <v>169</v>
      </c>
      <c r="D63" s="8" t="s">
        <v>275</v>
      </c>
      <c r="E63" s="8">
        <v>3</v>
      </c>
      <c r="F63" s="8">
        <f>RANK(R63,$R$62:$R$64)</f>
        <v>2</v>
      </c>
      <c r="G63" s="19" t="s">
        <v>280</v>
      </c>
      <c r="H63" s="19" t="s">
        <v>29</v>
      </c>
      <c r="I63" s="19" t="s">
        <v>281</v>
      </c>
      <c r="J63" s="8">
        <v>65.6</v>
      </c>
      <c r="K63" s="8">
        <v>60.5</v>
      </c>
      <c r="L63" s="11"/>
      <c r="M63" s="8">
        <v>70</v>
      </c>
      <c r="N63" s="11"/>
      <c r="O63" s="8">
        <v>32.695</v>
      </c>
      <c r="P63" s="8"/>
      <c r="Q63" s="8">
        <v>81.6</v>
      </c>
      <c r="R63" s="8">
        <f t="shared" si="1"/>
        <v>73.495</v>
      </c>
      <c r="S63" s="20" t="s">
        <v>282</v>
      </c>
      <c r="T63" s="20" t="s">
        <v>209</v>
      </c>
      <c r="U63" s="11"/>
    </row>
    <row r="64" s="3" customFormat="1" ht="16.05" customHeight="1" spans="1:21">
      <c r="A64" s="8" t="s">
        <v>91</v>
      </c>
      <c r="B64" s="8" t="s">
        <v>259</v>
      </c>
      <c r="C64" s="8" t="s">
        <v>169</v>
      </c>
      <c r="D64" s="8" t="s">
        <v>275</v>
      </c>
      <c r="E64" s="8">
        <v>3</v>
      </c>
      <c r="F64" s="8">
        <f>RANK(R64,$R$62:$R$64)</f>
        <v>3</v>
      </c>
      <c r="G64" s="19" t="s">
        <v>283</v>
      </c>
      <c r="H64" s="19" t="s">
        <v>29</v>
      </c>
      <c r="I64" s="19" t="s">
        <v>284</v>
      </c>
      <c r="J64" s="8">
        <v>54.4</v>
      </c>
      <c r="K64" s="8">
        <v>66.5</v>
      </c>
      <c r="L64" s="11"/>
      <c r="M64" s="8">
        <v>70</v>
      </c>
      <c r="N64" s="11"/>
      <c r="O64" s="8">
        <v>31.355</v>
      </c>
      <c r="P64" s="8"/>
      <c r="Q64" s="8">
        <v>83.4</v>
      </c>
      <c r="R64" s="8">
        <f t="shared" si="1"/>
        <v>73.055</v>
      </c>
      <c r="S64" s="20" t="s">
        <v>285</v>
      </c>
      <c r="T64" s="20" t="s">
        <v>32</v>
      </c>
      <c r="U64" s="11"/>
    </row>
    <row r="65" s="3" customFormat="1" ht="16.05" customHeight="1" spans="1:21">
      <c r="A65" s="8" t="s">
        <v>91</v>
      </c>
      <c r="B65" s="8" t="s">
        <v>259</v>
      </c>
      <c r="C65" s="8" t="s">
        <v>204</v>
      </c>
      <c r="D65" s="8" t="s">
        <v>286</v>
      </c>
      <c r="E65" s="8">
        <v>2</v>
      </c>
      <c r="F65" s="8">
        <f>RANK(R65,$R$65:$R$66)</f>
        <v>1</v>
      </c>
      <c r="G65" s="19" t="s">
        <v>287</v>
      </c>
      <c r="H65" s="19" t="s">
        <v>29</v>
      </c>
      <c r="I65" s="19" t="s">
        <v>288</v>
      </c>
      <c r="J65" s="8">
        <v>64.8</v>
      </c>
      <c r="K65" s="8">
        <v>62</v>
      </c>
      <c r="L65" s="11"/>
      <c r="M65" s="8">
        <v>71</v>
      </c>
      <c r="N65" s="11"/>
      <c r="O65" s="8">
        <v>32.91</v>
      </c>
      <c r="P65" s="8"/>
      <c r="Q65" s="8">
        <v>83.7</v>
      </c>
      <c r="R65" s="8">
        <f t="shared" si="1"/>
        <v>74.76</v>
      </c>
      <c r="S65" s="20" t="s">
        <v>289</v>
      </c>
      <c r="T65" s="20" t="s">
        <v>290</v>
      </c>
      <c r="U65" s="11"/>
    </row>
    <row r="66" s="3" customFormat="1" ht="16.05" customHeight="1" spans="1:21">
      <c r="A66" s="8" t="s">
        <v>91</v>
      </c>
      <c r="B66" s="8" t="s">
        <v>259</v>
      </c>
      <c r="C66" s="8" t="s">
        <v>204</v>
      </c>
      <c r="D66" s="8" t="s">
        <v>286</v>
      </c>
      <c r="E66" s="8">
        <v>2</v>
      </c>
      <c r="F66" s="8">
        <f>RANK(R66,$R$65:$R$66)</f>
        <v>2</v>
      </c>
      <c r="G66" s="19" t="s">
        <v>291</v>
      </c>
      <c r="H66" s="19" t="s">
        <v>29</v>
      </c>
      <c r="I66" s="19" t="s">
        <v>292</v>
      </c>
      <c r="J66" s="8">
        <v>61.6</v>
      </c>
      <c r="K66" s="8">
        <v>54.5</v>
      </c>
      <c r="L66" s="11"/>
      <c r="M66" s="8">
        <v>72</v>
      </c>
      <c r="N66" s="11"/>
      <c r="O66" s="8">
        <v>31.295</v>
      </c>
      <c r="P66" s="8"/>
      <c r="Q66" s="8">
        <v>86.1</v>
      </c>
      <c r="R66" s="8">
        <f t="shared" si="1"/>
        <v>74.345</v>
      </c>
      <c r="S66" s="20" t="s">
        <v>142</v>
      </c>
      <c r="T66" s="20" t="s">
        <v>32</v>
      </c>
      <c r="U66" s="11"/>
    </row>
    <row r="67" s="3" customFormat="1" ht="16.05" customHeight="1" spans="1:21">
      <c r="A67" s="8" t="s">
        <v>91</v>
      </c>
      <c r="B67" s="8" t="s">
        <v>259</v>
      </c>
      <c r="C67" s="8" t="s">
        <v>216</v>
      </c>
      <c r="D67" s="8" t="s">
        <v>293</v>
      </c>
      <c r="E67" s="8">
        <v>2</v>
      </c>
      <c r="F67" s="8">
        <f>RANK(R67,$R$67:$R$68)</f>
        <v>1</v>
      </c>
      <c r="G67" s="19" t="s">
        <v>294</v>
      </c>
      <c r="H67" s="19" t="s">
        <v>29</v>
      </c>
      <c r="I67" s="19" t="s">
        <v>295</v>
      </c>
      <c r="J67" s="8">
        <v>59.2</v>
      </c>
      <c r="K67" s="8">
        <v>61</v>
      </c>
      <c r="L67" s="11"/>
      <c r="M67" s="8">
        <v>71</v>
      </c>
      <c r="N67" s="11"/>
      <c r="O67" s="8">
        <v>31.64</v>
      </c>
      <c r="P67" s="8"/>
      <c r="Q67" s="8">
        <v>85.2</v>
      </c>
      <c r="R67" s="8">
        <f t="shared" si="1"/>
        <v>74.24</v>
      </c>
      <c r="S67" s="20" t="s">
        <v>129</v>
      </c>
      <c r="T67" s="20" t="s">
        <v>296</v>
      </c>
      <c r="U67" s="11"/>
    </row>
    <row r="68" s="3" customFormat="1" ht="16.05" customHeight="1" spans="1:21">
      <c r="A68" s="8" t="s">
        <v>91</v>
      </c>
      <c r="B68" s="8" t="s">
        <v>259</v>
      </c>
      <c r="C68" s="8" t="s">
        <v>216</v>
      </c>
      <c r="D68" s="8" t="s">
        <v>293</v>
      </c>
      <c r="E68" s="8">
        <v>2</v>
      </c>
      <c r="F68" s="8">
        <f>RANK(R68,$R$67:$R$68)</f>
        <v>2</v>
      </c>
      <c r="G68" s="19" t="s">
        <v>297</v>
      </c>
      <c r="H68" s="19" t="s">
        <v>29</v>
      </c>
      <c r="I68" s="19" t="s">
        <v>298</v>
      </c>
      <c r="J68" s="8">
        <v>54.4</v>
      </c>
      <c r="K68" s="8">
        <v>64</v>
      </c>
      <c r="L68" s="11"/>
      <c r="M68" s="8">
        <v>71</v>
      </c>
      <c r="N68" s="11"/>
      <c r="O68" s="8">
        <v>31.13</v>
      </c>
      <c r="P68" s="8"/>
      <c r="Q68" s="8">
        <v>82.1</v>
      </c>
      <c r="R68" s="8">
        <f t="shared" si="1"/>
        <v>72.18</v>
      </c>
      <c r="S68" s="20" t="s">
        <v>299</v>
      </c>
      <c r="T68" s="20" t="s">
        <v>32</v>
      </c>
      <c r="U68" s="11"/>
    </row>
    <row r="69" s="3" customFormat="1" ht="27" customHeight="1" spans="1:21">
      <c r="A69" s="19" t="s">
        <v>91</v>
      </c>
      <c r="B69" s="19" t="s">
        <v>300</v>
      </c>
      <c r="C69" s="19" t="s">
        <v>149</v>
      </c>
      <c r="D69" s="19" t="s">
        <v>301</v>
      </c>
      <c r="E69" s="8">
        <v>1</v>
      </c>
      <c r="F69" s="8">
        <f>RANK(R69,$R$69:$R$69)</f>
        <v>1</v>
      </c>
      <c r="G69" s="19" t="s">
        <v>302</v>
      </c>
      <c r="H69" s="19" t="s">
        <v>29</v>
      </c>
      <c r="I69" s="19" t="s">
        <v>303</v>
      </c>
      <c r="J69" s="8">
        <v>60.8</v>
      </c>
      <c r="K69" s="8">
        <v>55</v>
      </c>
      <c r="L69" s="11"/>
      <c r="M69" s="8">
        <v>65</v>
      </c>
      <c r="N69" s="11"/>
      <c r="O69" s="8">
        <v>30.16</v>
      </c>
      <c r="P69" s="8"/>
      <c r="Q69" s="8">
        <v>83.2</v>
      </c>
      <c r="R69" s="8">
        <f t="shared" si="1"/>
        <v>71.76</v>
      </c>
      <c r="S69" s="20" t="s">
        <v>304</v>
      </c>
      <c r="T69" s="20" t="s">
        <v>305</v>
      </c>
      <c r="U69" s="11"/>
    </row>
    <row r="70" s="3" customFormat="1" ht="16.05" customHeight="1" spans="1:21">
      <c r="A70" s="8" t="s">
        <v>91</v>
      </c>
      <c r="B70" s="8" t="s">
        <v>300</v>
      </c>
      <c r="C70" s="8" t="s">
        <v>158</v>
      </c>
      <c r="D70" s="8" t="s">
        <v>306</v>
      </c>
      <c r="E70" s="8">
        <v>2</v>
      </c>
      <c r="F70" s="8">
        <f>RANK(R70,$R$70:$R$71)</f>
        <v>1</v>
      </c>
      <c r="G70" s="19" t="s">
        <v>307</v>
      </c>
      <c r="H70" s="19" t="s">
        <v>29</v>
      </c>
      <c r="I70" s="19" t="s">
        <v>308</v>
      </c>
      <c r="J70" s="8">
        <v>54.4</v>
      </c>
      <c r="K70" s="8">
        <v>65.5</v>
      </c>
      <c r="L70" s="11"/>
      <c r="M70" s="8">
        <v>76</v>
      </c>
      <c r="N70" s="11"/>
      <c r="O70" s="8">
        <v>32.105</v>
      </c>
      <c r="P70" s="8"/>
      <c r="Q70" s="8">
        <v>73.8</v>
      </c>
      <c r="R70" s="8">
        <f t="shared" si="1"/>
        <v>69.005</v>
      </c>
      <c r="S70" s="20" t="s">
        <v>54</v>
      </c>
      <c r="T70" s="20" t="s">
        <v>148</v>
      </c>
      <c r="U70" s="11"/>
    </row>
    <row r="71" s="3" customFormat="1" ht="16.05" customHeight="1" spans="1:21">
      <c r="A71" s="8" t="s">
        <v>91</v>
      </c>
      <c r="B71" s="8" t="s">
        <v>300</v>
      </c>
      <c r="C71" s="8" t="s">
        <v>158</v>
      </c>
      <c r="D71" s="8" t="s">
        <v>306</v>
      </c>
      <c r="E71" s="8">
        <v>2</v>
      </c>
      <c r="F71" s="8">
        <f>RANK(R71,$R$70:$R$71)</f>
        <v>2</v>
      </c>
      <c r="G71" s="19" t="s">
        <v>309</v>
      </c>
      <c r="H71" s="19" t="s">
        <v>29</v>
      </c>
      <c r="I71" s="19" t="s">
        <v>310</v>
      </c>
      <c r="J71" s="8">
        <v>51.2</v>
      </c>
      <c r="K71" s="8">
        <v>60</v>
      </c>
      <c r="L71" s="11"/>
      <c r="M71" s="8">
        <v>62</v>
      </c>
      <c r="N71" s="11"/>
      <c r="O71" s="8">
        <v>28.54</v>
      </c>
      <c r="P71" s="8"/>
      <c r="Q71" s="8">
        <v>79.6</v>
      </c>
      <c r="R71" s="8">
        <f t="shared" si="1"/>
        <v>68.34</v>
      </c>
      <c r="S71" s="20" t="s">
        <v>54</v>
      </c>
      <c r="T71" s="20" t="s">
        <v>32</v>
      </c>
      <c r="U71" s="11"/>
    </row>
    <row r="72" s="3" customFormat="1" ht="28" customHeight="1" spans="1:21">
      <c r="A72" s="19" t="s">
        <v>91</v>
      </c>
      <c r="B72" s="19" t="s">
        <v>300</v>
      </c>
      <c r="C72" s="19" t="s">
        <v>169</v>
      </c>
      <c r="D72" s="19" t="s">
        <v>311</v>
      </c>
      <c r="E72" s="8">
        <v>1</v>
      </c>
      <c r="F72" s="8">
        <f>RANK(R72,$R$72:$R$72)</f>
        <v>1</v>
      </c>
      <c r="G72" s="19" t="s">
        <v>312</v>
      </c>
      <c r="H72" s="19" t="s">
        <v>29</v>
      </c>
      <c r="I72" s="19" t="s">
        <v>313</v>
      </c>
      <c r="J72" s="8">
        <v>56</v>
      </c>
      <c r="K72" s="8">
        <v>59.5</v>
      </c>
      <c r="L72" s="11"/>
      <c r="M72" s="8">
        <v>63</v>
      </c>
      <c r="N72" s="11"/>
      <c r="O72" s="8">
        <v>29.575</v>
      </c>
      <c r="P72" s="8"/>
      <c r="Q72" s="8">
        <v>82</v>
      </c>
      <c r="R72" s="8">
        <f t="shared" si="1"/>
        <v>70.575</v>
      </c>
      <c r="S72" s="20" t="s">
        <v>314</v>
      </c>
      <c r="T72" s="20" t="s">
        <v>32</v>
      </c>
      <c r="U72" s="11"/>
    </row>
    <row r="73" s="3" customFormat="1" ht="16.05" customHeight="1" spans="1:21">
      <c r="A73" s="8" t="s">
        <v>91</v>
      </c>
      <c r="B73" s="8" t="s">
        <v>300</v>
      </c>
      <c r="C73" s="8" t="s">
        <v>204</v>
      </c>
      <c r="D73" s="8" t="s">
        <v>315</v>
      </c>
      <c r="E73" s="8">
        <v>3</v>
      </c>
      <c r="F73" s="8">
        <f>RANK(R73,$R$73:$R$75)</f>
        <v>1</v>
      </c>
      <c r="G73" s="19" t="s">
        <v>316</v>
      </c>
      <c r="H73" s="19" t="s">
        <v>29</v>
      </c>
      <c r="I73" s="19" t="s">
        <v>317</v>
      </c>
      <c r="J73" s="8">
        <v>63.2</v>
      </c>
      <c r="K73" s="8">
        <v>76.5</v>
      </c>
      <c r="L73" s="11"/>
      <c r="M73" s="8">
        <v>75</v>
      </c>
      <c r="N73" s="11"/>
      <c r="O73" s="8">
        <v>35.365</v>
      </c>
      <c r="P73" s="8"/>
      <c r="Q73" s="8">
        <v>81.8</v>
      </c>
      <c r="R73" s="8">
        <f t="shared" si="1"/>
        <v>76.265</v>
      </c>
      <c r="S73" s="20" t="s">
        <v>282</v>
      </c>
      <c r="T73" s="20" t="s">
        <v>318</v>
      </c>
      <c r="U73" s="11"/>
    </row>
    <row r="74" s="3" customFormat="1" ht="16.05" customHeight="1" spans="1:21">
      <c r="A74" s="8" t="s">
        <v>91</v>
      </c>
      <c r="B74" s="8" t="s">
        <v>300</v>
      </c>
      <c r="C74" s="8" t="s">
        <v>204</v>
      </c>
      <c r="D74" s="8" t="s">
        <v>315</v>
      </c>
      <c r="E74" s="8">
        <v>3</v>
      </c>
      <c r="F74" s="8">
        <f>RANK(R74,$R$73:$R$75)</f>
        <v>2</v>
      </c>
      <c r="G74" s="19" t="s">
        <v>319</v>
      </c>
      <c r="H74" s="19" t="s">
        <v>29</v>
      </c>
      <c r="I74" s="19" t="s">
        <v>320</v>
      </c>
      <c r="J74" s="8">
        <v>66.4</v>
      </c>
      <c r="K74" s="8">
        <v>55</v>
      </c>
      <c r="L74" s="11"/>
      <c r="M74" s="8">
        <v>81</v>
      </c>
      <c r="N74" s="11"/>
      <c r="O74" s="8">
        <v>33.68</v>
      </c>
      <c r="P74" s="8"/>
      <c r="Q74" s="8">
        <v>85</v>
      </c>
      <c r="R74" s="8">
        <f t="shared" si="1"/>
        <v>76.18</v>
      </c>
      <c r="S74" s="20" t="s">
        <v>199</v>
      </c>
      <c r="T74" s="20" t="s">
        <v>199</v>
      </c>
      <c r="U74" s="11"/>
    </row>
    <row r="75" s="3" customFormat="1" ht="16.05" customHeight="1" spans="1:21">
      <c r="A75" s="8" t="s">
        <v>91</v>
      </c>
      <c r="B75" s="8" t="s">
        <v>300</v>
      </c>
      <c r="C75" s="8" t="s">
        <v>204</v>
      </c>
      <c r="D75" s="8" t="s">
        <v>315</v>
      </c>
      <c r="E75" s="8">
        <v>3</v>
      </c>
      <c r="F75" s="8">
        <f>RANK(R75,$R$73:$R$75)</f>
        <v>3</v>
      </c>
      <c r="G75" s="19" t="s">
        <v>321</v>
      </c>
      <c r="H75" s="19" t="s">
        <v>29</v>
      </c>
      <c r="I75" s="19" t="s">
        <v>322</v>
      </c>
      <c r="J75" s="8">
        <v>70.4</v>
      </c>
      <c r="K75" s="8">
        <v>53</v>
      </c>
      <c r="L75" s="11"/>
      <c r="M75" s="8">
        <v>73</v>
      </c>
      <c r="N75" s="11"/>
      <c r="O75" s="8">
        <v>32.98</v>
      </c>
      <c r="P75" s="8"/>
      <c r="Q75" s="8">
        <v>81</v>
      </c>
      <c r="R75" s="8">
        <f t="shared" si="1"/>
        <v>73.48</v>
      </c>
      <c r="S75" s="20" t="s">
        <v>237</v>
      </c>
      <c r="T75" s="20" t="s">
        <v>32</v>
      </c>
      <c r="U75" s="11"/>
    </row>
    <row r="76" s="3" customFormat="1" ht="26" customHeight="1" spans="1:21">
      <c r="A76" s="19" t="s">
        <v>91</v>
      </c>
      <c r="B76" s="19" t="s">
        <v>300</v>
      </c>
      <c r="C76" s="19" t="s">
        <v>323</v>
      </c>
      <c r="D76" s="19" t="s">
        <v>324</v>
      </c>
      <c r="E76" s="8">
        <v>1</v>
      </c>
      <c r="F76" s="8">
        <f>RANK(R76,$R$76:$R$76)</f>
        <v>1</v>
      </c>
      <c r="G76" s="19" t="s">
        <v>325</v>
      </c>
      <c r="H76" s="19" t="s">
        <v>29</v>
      </c>
      <c r="I76" s="19" t="s">
        <v>326</v>
      </c>
      <c r="J76" s="8">
        <v>64</v>
      </c>
      <c r="K76" s="8">
        <v>52</v>
      </c>
      <c r="L76" s="11"/>
      <c r="M76" s="8">
        <v>72</v>
      </c>
      <c r="N76" s="11"/>
      <c r="O76" s="8">
        <v>31.4</v>
      </c>
      <c r="P76" s="8"/>
      <c r="Q76" s="8">
        <v>82.8</v>
      </c>
      <c r="R76" s="8">
        <f t="shared" si="1"/>
        <v>72.8</v>
      </c>
      <c r="S76" s="20" t="s">
        <v>327</v>
      </c>
      <c r="T76" s="20" t="s">
        <v>328</v>
      </c>
      <c r="U76" s="11"/>
    </row>
    <row r="77" s="3" customFormat="1" ht="24" customHeight="1" spans="1:21">
      <c r="A77" s="19" t="s">
        <v>91</v>
      </c>
      <c r="B77" s="19" t="s">
        <v>300</v>
      </c>
      <c r="C77" s="19" t="s">
        <v>329</v>
      </c>
      <c r="D77" s="19" t="s">
        <v>330</v>
      </c>
      <c r="E77" s="8">
        <v>1</v>
      </c>
      <c r="F77" s="8">
        <f>RANK(R77,$R$77:$R$77)</f>
        <v>1</v>
      </c>
      <c r="G77" s="19" t="s">
        <v>331</v>
      </c>
      <c r="H77" s="19" t="s">
        <v>29</v>
      </c>
      <c r="I77" s="19" t="s">
        <v>332</v>
      </c>
      <c r="J77" s="8">
        <v>60</v>
      </c>
      <c r="K77" s="8">
        <v>60</v>
      </c>
      <c r="L77" s="11"/>
      <c r="M77" s="8">
        <v>70</v>
      </c>
      <c r="N77" s="11"/>
      <c r="O77" s="8">
        <v>31.5</v>
      </c>
      <c r="P77" s="8"/>
      <c r="Q77" s="8">
        <v>82.2</v>
      </c>
      <c r="R77" s="8">
        <f t="shared" si="1"/>
        <v>72.6</v>
      </c>
      <c r="S77" s="20" t="s">
        <v>247</v>
      </c>
      <c r="T77" s="20" t="s">
        <v>333</v>
      </c>
      <c r="U77" s="11"/>
    </row>
    <row r="78" s="3" customFormat="1" ht="29" customHeight="1" spans="1:21">
      <c r="A78" s="19" t="s">
        <v>91</v>
      </c>
      <c r="B78" s="19" t="s">
        <v>334</v>
      </c>
      <c r="C78" s="19" t="s">
        <v>93</v>
      </c>
      <c r="D78" s="19" t="s">
        <v>335</v>
      </c>
      <c r="E78" s="8">
        <v>1</v>
      </c>
      <c r="F78" s="8">
        <f>RANK(R78,$R$78:$R$78)</f>
        <v>1</v>
      </c>
      <c r="G78" s="19" t="s">
        <v>336</v>
      </c>
      <c r="H78" s="19" t="s">
        <v>29</v>
      </c>
      <c r="I78" s="19" t="s">
        <v>337</v>
      </c>
      <c r="J78" s="8">
        <v>49.6</v>
      </c>
      <c r="K78" s="8">
        <v>61</v>
      </c>
      <c r="L78" s="11"/>
      <c r="M78" s="8">
        <v>72</v>
      </c>
      <c r="N78" s="11"/>
      <c r="O78" s="8">
        <v>29.87</v>
      </c>
      <c r="P78" s="8"/>
      <c r="Q78" s="8">
        <v>81.6</v>
      </c>
      <c r="R78" s="8">
        <f t="shared" si="1"/>
        <v>70.67</v>
      </c>
      <c r="S78" s="20" t="s">
        <v>146</v>
      </c>
      <c r="T78" s="20" t="s">
        <v>338</v>
      </c>
      <c r="U78" s="11"/>
    </row>
    <row r="79" s="3" customFormat="1" ht="29" customHeight="1" spans="1:21">
      <c r="A79" s="19" t="s">
        <v>91</v>
      </c>
      <c r="B79" s="19" t="s">
        <v>334</v>
      </c>
      <c r="C79" s="19" t="s">
        <v>99</v>
      </c>
      <c r="D79" s="19" t="s">
        <v>339</v>
      </c>
      <c r="E79" s="8">
        <v>1</v>
      </c>
      <c r="F79" s="8">
        <f>RANK(R79,$R$79:$R$79)</f>
        <v>1</v>
      </c>
      <c r="G79" s="19" t="s">
        <v>340</v>
      </c>
      <c r="H79" s="19" t="s">
        <v>29</v>
      </c>
      <c r="I79" s="19" t="s">
        <v>341</v>
      </c>
      <c r="J79" s="8">
        <v>61.6</v>
      </c>
      <c r="K79" s="8">
        <v>60</v>
      </c>
      <c r="L79" s="11"/>
      <c r="M79" s="8">
        <v>70</v>
      </c>
      <c r="N79" s="11"/>
      <c r="O79" s="8">
        <v>31.82</v>
      </c>
      <c r="P79" s="8"/>
      <c r="Q79" s="8">
        <v>81.4</v>
      </c>
      <c r="R79" s="8">
        <f t="shared" si="1"/>
        <v>72.52</v>
      </c>
      <c r="S79" s="20" t="s">
        <v>342</v>
      </c>
      <c r="T79" s="20" t="s">
        <v>32</v>
      </c>
      <c r="U79" s="11"/>
    </row>
    <row r="80" s="3" customFormat="1" ht="26" customHeight="1" spans="1:21">
      <c r="A80" s="19" t="s">
        <v>91</v>
      </c>
      <c r="B80" s="19" t="s">
        <v>334</v>
      </c>
      <c r="C80" s="19" t="s">
        <v>343</v>
      </c>
      <c r="D80" s="19" t="s">
        <v>344</v>
      </c>
      <c r="E80" s="8">
        <v>1</v>
      </c>
      <c r="F80" s="8">
        <f>RANK(R80,$R$80:$R$80)</f>
        <v>1</v>
      </c>
      <c r="G80" s="19" t="s">
        <v>345</v>
      </c>
      <c r="H80" s="19" t="s">
        <v>29</v>
      </c>
      <c r="I80" s="19" t="s">
        <v>346</v>
      </c>
      <c r="J80" s="8">
        <v>61.6</v>
      </c>
      <c r="K80" s="8">
        <v>57.5</v>
      </c>
      <c r="L80" s="11"/>
      <c r="M80" s="8">
        <v>63</v>
      </c>
      <c r="N80" s="11"/>
      <c r="O80" s="8">
        <v>30.395</v>
      </c>
      <c r="P80" s="8"/>
      <c r="Q80" s="8">
        <v>86.6</v>
      </c>
      <c r="R80" s="8">
        <f t="shared" si="1"/>
        <v>73.695</v>
      </c>
      <c r="S80" s="20" t="s">
        <v>347</v>
      </c>
      <c r="T80" s="20" t="s">
        <v>32</v>
      </c>
      <c r="U80" s="11"/>
    </row>
    <row r="81" s="3" customFormat="1" ht="16.05" customHeight="1" spans="1:21">
      <c r="A81" s="8" t="s">
        <v>91</v>
      </c>
      <c r="B81" s="8" t="s">
        <v>334</v>
      </c>
      <c r="C81" s="8" t="s">
        <v>348</v>
      </c>
      <c r="D81" s="8" t="s">
        <v>349</v>
      </c>
      <c r="E81" s="8">
        <v>4</v>
      </c>
      <c r="F81" s="8">
        <f>RANK(R81,$R$81:$R$84)</f>
        <v>1</v>
      </c>
      <c r="G81" s="19" t="s">
        <v>350</v>
      </c>
      <c r="H81" s="19" t="s">
        <v>29</v>
      </c>
      <c r="I81" s="19" t="s">
        <v>351</v>
      </c>
      <c r="J81" s="8">
        <v>60.8</v>
      </c>
      <c r="K81" s="8">
        <v>65</v>
      </c>
      <c r="L81" s="11"/>
      <c r="M81" s="8">
        <v>65</v>
      </c>
      <c r="N81" s="11"/>
      <c r="O81" s="8">
        <v>31.66</v>
      </c>
      <c r="P81" s="8"/>
      <c r="Q81" s="8">
        <v>83.8</v>
      </c>
      <c r="R81" s="8">
        <f t="shared" si="1"/>
        <v>73.56</v>
      </c>
      <c r="S81" s="20" t="s">
        <v>61</v>
      </c>
      <c r="T81" s="20" t="s">
        <v>352</v>
      </c>
      <c r="U81" s="11"/>
    </row>
    <row r="82" s="3" customFormat="1" ht="16.05" customHeight="1" spans="1:21">
      <c r="A82" s="8" t="s">
        <v>91</v>
      </c>
      <c r="B82" s="8" t="s">
        <v>334</v>
      </c>
      <c r="C82" s="8" t="s">
        <v>348</v>
      </c>
      <c r="D82" s="8" t="s">
        <v>349</v>
      </c>
      <c r="E82" s="8">
        <v>4</v>
      </c>
      <c r="F82" s="8">
        <f>RANK(R82,$R$81:$R$84)</f>
        <v>2</v>
      </c>
      <c r="G82" s="19" t="s">
        <v>353</v>
      </c>
      <c r="H82" s="19" t="s">
        <v>29</v>
      </c>
      <c r="I82" s="19" t="s">
        <v>354</v>
      </c>
      <c r="J82" s="8">
        <v>58.4</v>
      </c>
      <c r="K82" s="8">
        <v>59</v>
      </c>
      <c r="L82" s="11"/>
      <c r="M82" s="8">
        <v>74</v>
      </c>
      <c r="N82" s="11"/>
      <c r="O82" s="8">
        <v>31.63</v>
      </c>
      <c r="P82" s="8"/>
      <c r="Q82" s="8">
        <v>83</v>
      </c>
      <c r="R82" s="8">
        <f t="shared" si="1"/>
        <v>73.13</v>
      </c>
      <c r="S82" s="20" t="s">
        <v>355</v>
      </c>
      <c r="T82" s="20" t="s">
        <v>356</v>
      </c>
      <c r="U82" s="11"/>
    </row>
    <row r="83" s="3" customFormat="1" ht="16.05" customHeight="1" spans="1:21">
      <c r="A83" s="8" t="s">
        <v>91</v>
      </c>
      <c r="B83" s="8" t="s">
        <v>334</v>
      </c>
      <c r="C83" s="8" t="s">
        <v>348</v>
      </c>
      <c r="D83" s="8" t="s">
        <v>349</v>
      </c>
      <c r="E83" s="8">
        <v>4</v>
      </c>
      <c r="F83" s="8">
        <f>RANK(R83,$R$81:$R$84)</f>
        <v>3</v>
      </c>
      <c r="G83" s="19" t="s">
        <v>357</v>
      </c>
      <c r="H83" s="19" t="s">
        <v>29</v>
      </c>
      <c r="I83" s="19" t="s">
        <v>358</v>
      </c>
      <c r="J83" s="8">
        <v>66.4</v>
      </c>
      <c r="K83" s="8">
        <v>60.5</v>
      </c>
      <c r="L83" s="11"/>
      <c r="M83" s="8">
        <v>65</v>
      </c>
      <c r="N83" s="11"/>
      <c r="O83" s="8">
        <v>32.105</v>
      </c>
      <c r="P83" s="8"/>
      <c r="Q83" s="8">
        <v>81.6</v>
      </c>
      <c r="R83" s="8">
        <f t="shared" si="1"/>
        <v>72.905</v>
      </c>
      <c r="S83" s="20" t="s">
        <v>359</v>
      </c>
      <c r="T83" s="20" t="s">
        <v>32</v>
      </c>
      <c r="U83" s="11"/>
    </row>
    <row r="84" s="3" customFormat="1" ht="16.05" customHeight="1" spans="1:21">
      <c r="A84" s="8" t="s">
        <v>91</v>
      </c>
      <c r="B84" s="8" t="s">
        <v>334</v>
      </c>
      <c r="C84" s="8" t="s">
        <v>348</v>
      </c>
      <c r="D84" s="8" t="s">
        <v>349</v>
      </c>
      <c r="E84" s="8">
        <v>4</v>
      </c>
      <c r="F84" s="8">
        <f>RANK(R84,$R$81:$R$84)</f>
        <v>4</v>
      </c>
      <c r="G84" s="19" t="s">
        <v>360</v>
      </c>
      <c r="H84" s="19" t="s">
        <v>29</v>
      </c>
      <c r="I84" s="19" t="s">
        <v>361</v>
      </c>
      <c r="J84" s="8">
        <v>58.4</v>
      </c>
      <c r="K84" s="8">
        <v>68.5</v>
      </c>
      <c r="L84" s="11"/>
      <c r="M84" s="8">
        <v>76</v>
      </c>
      <c r="N84" s="11"/>
      <c r="O84" s="8">
        <v>33.355</v>
      </c>
      <c r="P84" s="8"/>
      <c r="Q84" s="8">
        <v>79</v>
      </c>
      <c r="R84" s="8">
        <f t="shared" si="1"/>
        <v>72.855</v>
      </c>
      <c r="S84" s="20" t="s">
        <v>231</v>
      </c>
      <c r="T84" s="20" t="s">
        <v>32</v>
      </c>
      <c r="U84" s="11"/>
    </row>
    <row r="85" s="3" customFormat="1" ht="16.05" customHeight="1" spans="1:21">
      <c r="A85" s="8" t="s">
        <v>91</v>
      </c>
      <c r="B85" s="8" t="s">
        <v>334</v>
      </c>
      <c r="C85" s="8" t="s">
        <v>105</v>
      </c>
      <c r="D85" s="8" t="s">
        <v>362</v>
      </c>
      <c r="E85" s="8">
        <v>5</v>
      </c>
      <c r="F85" s="8">
        <f>RANK(R85,$R$85:$R$89)</f>
        <v>1</v>
      </c>
      <c r="G85" s="19" t="s">
        <v>363</v>
      </c>
      <c r="H85" s="19" t="s">
        <v>29</v>
      </c>
      <c r="I85" s="19" t="s">
        <v>364</v>
      </c>
      <c r="J85" s="8">
        <v>61.6</v>
      </c>
      <c r="K85" s="8">
        <v>69.5</v>
      </c>
      <c r="L85" s="11"/>
      <c r="M85" s="8">
        <v>70</v>
      </c>
      <c r="N85" s="11"/>
      <c r="O85" s="8">
        <v>33.245</v>
      </c>
      <c r="P85" s="8"/>
      <c r="Q85" s="8">
        <v>83.2</v>
      </c>
      <c r="R85" s="8">
        <f t="shared" si="1"/>
        <v>74.845</v>
      </c>
      <c r="S85" s="20" t="s">
        <v>44</v>
      </c>
      <c r="T85" s="20" t="s">
        <v>365</v>
      </c>
      <c r="U85" s="11"/>
    </row>
    <row r="86" s="3" customFormat="1" ht="16.05" customHeight="1" spans="1:21">
      <c r="A86" s="8" t="s">
        <v>91</v>
      </c>
      <c r="B86" s="8" t="s">
        <v>334</v>
      </c>
      <c r="C86" s="8" t="s">
        <v>105</v>
      </c>
      <c r="D86" s="8" t="s">
        <v>362</v>
      </c>
      <c r="E86" s="8">
        <v>5</v>
      </c>
      <c r="F86" s="8">
        <f>RANK(R86,$R$85:$R$89)</f>
        <v>2</v>
      </c>
      <c r="G86" s="19" t="s">
        <v>366</v>
      </c>
      <c r="H86" s="19" t="s">
        <v>29</v>
      </c>
      <c r="I86" s="19" t="s">
        <v>367</v>
      </c>
      <c r="J86" s="8">
        <v>61.6</v>
      </c>
      <c r="K86" s="8">
        <v>56.5</v>
      </c>
      <c r="L86" s="11"/>
      <c r="M86" s="8">
        <v>78</v>
      </c>
      <c r="N86" s="11"/>
      <c r="O86" s="8">
        <v>32.495</v>
      </c>
      <c r="P86" s="8"/>
      <c r="Q86" s="8">
        <v>84.6</v>
      </c>
      <c r="R86" s="8">
        <f t="shared" si="1"/>
        <v>74.795</v>
      </c>
      <c r="S86" s="20" t="s">
        <v>368</v>
      </c>
      <c r="T86" s="20" t="s">
        <v>369</v>
      </c>
      <c r="U86" s="11"/>
    </row>
    <row r="87" s="3" customFormat="1" ht="16.05" customHeight="1" spans="1:21">
      <c r="A87" s="8" t="s">
        <v>91</v>
      </c>
      <c r="B87" s="8" t="s">
        <v>334</v>
      </c>
      <c r="C87" s="8" t="s">
        <v>105</v>
      </c>
      <c r="D87" s="8" t="s">
        <v>362</v>
      </c>
      <c r="E87" s="8">
        <v>5</v>
      </c>
      <c r="F87" s="8">
        <f>RANK(R87,$R$85:$R$89)</f>
        <v>3</v>
      </c>
      <c r="G87" s="19" t="s">
        <v>370</v>
      </c>
      <c r="H87" s="19" t="s">
        <v>29</v>
      </c>
      <c r="I87" s="19" t="s">
        <v>371</v>
      </c>
      <c r="J87" s="8">
        <v>64</v>
      </c>
      <c r="K87" s="8">
        <v>64.5</v>
      </c>
      <c r="L87" s="11"/>
      <c r="M87" s="8">
        <v>71</v>
      </c>
      <c r="N87" s="11"/>
      <c r="O87" s="8">
        <v>33.125</v>
      </c>
      <c r="P87" s="8"/>
      <c r="Q87" s="8">
        <v>83</v>
      </c>
      <c r="R87" s="8">
        <f t="shared" si="1"/>
        <v>74.625</v>
      </c>
      <c r="S87" s="20" t="s">
        <v>372</v>
      </c>
      <c r="T87" s="20" t="s">
        <v>373</v>
      </c>
      <c r="U87" s="11"/>
    </row>
    <row r="88" s="3" customFormat="1" ht="16.05" customHeight="1" spans="1:21">
      <c r="A88" s="8" t="s">
        <v>91</v>
      </c>
      <c r="B88" s="8" t="s">
        <v>334</v>
      </c>
      <c r="C88" s="8" t="s">
        <v>105</v>
      </c>
      <c r="D88" s="8" t="s">
        <v>362</v>
      </c>
      <c r="E88" s="8">
        <v>5</v>
      </c>
      <c r="F88" s="8">
        <f>RANK(R88,$R$85:$R$89)</f>
        <v>4</v>
      </c>
      <c r="G88" s="19" t="s">
        <v>374</v>
      </c>
      <c r="H88" s="19" t="s">
        <v>29</v>
      </c>
      <c r="I88" s="19" t="s">
        <v>375</v>
      </c>
      <c r="J88" s="8">
        <v>56.8</v>
      </c>
      <c r="K88" s="8">
        <v>57.5</v>
      </c>
      <c r="L88" s="11"/>
      <c r="M88" s="8">
        <v>65</v>
      </c>
      <c r="N88" s="11"/>
      <c r="O88" s="8">
        <v>29.735</v>
      </c>
      <c r="P88" s="8"/>
      <c r="Q88" s="8">
        <v>85.8</v>
      </c>
      <c r="R88" s="8">
        <f t="shared" si="1"/>
        <v>72.635</v>
      </c>
      <c r="S88" s="20" t="s">
        <v>376</v>
      </c>
      <c r="T88" s="20" t="s">
        <v>377</v>
      </c>
      <c r="U88" s="11"/>
    </row>
    <row r="89" s="3" customFormat="1" ht="16.05" customHeight="1" spans="1:21">
      <c r="A89" s="8" t="s">
        <v>91</v>
      </c>
      <c r="B89" s="8" t="s">
        <v>334</v>
      </c>
      <c r="C89" s="8" t="s">
        <v>105</v>
      </c>
      <c r="D89" s="8" t="s">
        <v>362</v>
      </c>
      <c r="E89" s="8">
        <v>5</v>
      </c>
      <c r="F89" s="8">
        <f>RANK(R89,$R$85:$R$89)</f>
        <v>5</v>
      </c>
      <c r="G89" s="19" t="s">
        <v>378</v>
      </c>
      <c r="H89" s="19" t="s">
        <v>29</v>
      </c>
      <c r="I89" s="19" t="s">
        <v>379</v>
      </c>
      <c r="J89" s="8">
        <v>53.6</v>
      </c>
      <c r="K89" s="8">
        <v>64</v>
      </c>
      <c r="L89" s="11"/>
      <c r="M89" s="8">
        <v>71</v>
      </c>
      <c r="N89" s="11"/>
      <c r="O89" s="8">
        <v>30.97</v>
      </c>
      <c r="P89" s="8"/>
      <c r="Q89" s="8">
        <v>82.6</v>
      </c>
      <c r="R89" s="8">
        <f t="shared" si="1"/>
        <v>72.27</v>
      </c>
      <c r="S89" s="20" t="s">
        <v>44</v>
      </c>
      <c r="T89" s="20" t="s">
        <v>380</v>
      </c>
      <c r="U89" s="11"/>
    </row>
    <row r="90" s="3" customFormat="1" ht="27" customHeight="1" spans="1:21">
      <c r="A90" s="19" t="s">
        <v>91</v>
      </c>
      <c r="B90" s="19" t="s">
        <v>352</v>
      </c>
      <c r="C90" s="19" t="s">
        <v>158</v>
      </c>
      <c r="D90" s="19" t="s">
        <v>381</v>
      </c>
      <c r="E90" s="8">
        <v>1</v>
      </c>
      <c r="F90" s="8">
        <f>RANK(R90,$R$90:$R$90)</f>
        <v>1</v>
      </c>
      <c r="G90" s="19" t="s">
        <v>382</v>
      </c>
      <c r="H90" s="19" t="s">
        <v>29</v>
      </c>
      <c r="I90" s="19" t="s">
        <v>383</v>
      </c>
      <c r="J90" s="8">
        <v>48</v>
      </c>
      <c r="K90" s="8">
        <v>63.5</v>
      </c>
      <c r="L90" s="11"/>
      <c r="M90" s="8">
        <v>69</v>
      </c>
      <c r="N90" s="11"/>
      <c r="O90" s="8">
        <v>29.475</v>
      </c>
      <c r="P90" s="8"/>
      <c r="Q90" s="8">
        <v>81.8</v>
      </c>
      <c r="R90" s="8">
        <f t="shared" si="1"/>
        <v>70.375</v>
      </c>
      <c r="S90" s="20" t="s">
        <v>129</v>
      </c>
      <c r="T90" s="20" t="s">
        <v>129</v>
      </c>
      <c r="U90" s="11" t="s">
        <v>248</v>
      </c>
    </row>
    <row r="91" s="3" customFormat="1" ht="25" customHeight="1" spans="1:21">
      <c r="A91" s="19" t="s">
        <v>91</v>
      </c>
      <c r="B91" s="19" t="s">
        <v>352</v>
      </c>
      <c r="C91" s="19" t="s">
        <v>169</v>
      </c>
      <c r="D91" s="19" t="s">
        <v>384</v>
      </c>
      <c r="E91" s="8">
        <v>1</v>
      </c>
      <c r="F91" s="8">
        <f>RANK(R91,$R$91:$R$91)</f>
        <v>1</v>
      </c>
      <c r="G91" s="19" t="s">
        <v>385</v>
      </c>
      <c r="H91" s="19" t="s">
        <v>29</v>
      </c>
      <c r="I91" s="19" t="s">
        <v>386</v>
      </c>
      <c r="J91" s="8">
        <v>52.8</v>
      </c>
      <c r="K91" s="8">
        <v>61.5</v>
      </c>
      <c r="L91" s="11"/>
      <c r="M91" s="8">
        <v>78</v>
      </c>
      <c r="N91" s="11"/>
      <c r="O91" s="8">
        <v>31.485</v>
      </c>
      <c r="P91" s="8"/>
      <c r="Q91" s="8">
        <v>82.2</v>
      </c>
      <c r="R91" s="8">
        <f t="shared" si="1"/>
        <v>72.585</v>
      </c>
      <c r="S91" s="20" t="s">
        <v>142</v>
      </c>
      <c r="T91" s="20" t="s">
        <v>387</v>
      </c>
      <c r="U91" s="11"/>
    </row>
    <row r="92" s="3" customFormat="1" ht="30" customHeight="1" spans="1:21">
      <c r="A92" s="19" t="s">
        <v>91</v>
      </c>
      <c r="B92" s="19" t="s">
        <v>352</v>
      </c>
      <c r="C92" s="19" t="s">
        <v>204</v>
      </c>
      <c r="D92" s="19" t="s">
        <v>388</v>
      </c>
      <c r="E92" s="8">
        <v>1</v>
      </c>
      <c r="F92" s="8">
        <f>RANK(R92,$R$92:$R$92)</f>
        <v>1</v>
      </c>
      <c r="G92" s="19" t="s">
        <v>389</v>
      </c>
      <c r="H92" s="19" t="s">
        <v>29</v>
      </c>
      <c r="I92" s="19" t="s">
        <v>390</v>
      </c>
      <c r="J92" s="8">
        <v>58.4</v>
      </c>
      <c r="K92" s="8">
        <v>61.5</v>
      </c>
      <c r="L92" s="11"/>
      <c r="M92" s="8">
        <v>70</v>
      </c>
      <c r="N92" s="11"/>
      <c r="O92" s="8">
        <v>31.405</v>
      </c>
      <c r="P92" s="8"/>
      <c r="Q92" s="8">
        <v>84</v>
      </c>
      <c r="R92" s="8">
        <f t="shared" si="1"/>
        <v>73.405</v>
      </c>
      <c r="S92" s="20" t="s">
        <v>129</v>
      </c>
      <c r="T92" s="20" t="s">
        <v>32</v>
      </c>
      <c r="U92" s="11"/>
    </row>
    <row r="93" s="3" customFormat="1" ht="16.05" customHeight="1" spans="1:21">
      <c r="A93" s="8" t="s">
        <v>91</v>
      </c>
      <c r="B93" s="8" t="s">
        <v>352</v>
      </c>
      <c r="C93" s="8" t="s">
        <v>216</v>
      </c>
      <c r="D93" s="8" t="s">
        <v>391</v>
      </c>
      <c r="E93" s="8">
        <v>3</v>
      </c>
      <c r="F93" s="8">
        <f>RANK(R93,$R$93:$R$95)</f>
        <v>1</v>
      </c>
      <c r="G93" s="19" t="s">
        <v>392</v>
      </c>
      <c r="H93" s="19" t="s">
        <v>29</v>
      </c>
      <c r="I93" s="19" t="s">
        <v>393</v>
      </c>
      <c r="J93" s="8">
        <v>68.8</v>
      </c>
      <c r="K93" s="8">
        <v>67</v>
      </c>
      <c r="L93" s="11"/>
      <c r="M93" s="8">
        <v>72</v>
      </c>
      <c r="N93" s="11"/>
      <c r="O93" s="8">
        <v>34.61</v>
      </c>
      <c r="P93" s="8"/>
      <c r="Q93" s="8">
        <v>83.4</v>
      </c>
      <c r="R93" s="8">
        <f t="shared" si="1"/>
        <v>76.31</v>
      </c>
      <c r="S93" s="20" t="s">
        <v>394</v>
      </c>
      <c r="T93" s="20" t="s">
        <v>395</v>
      </c>
      <c r="U93" s="11"/>
    </row>
    <row r="94" s="3" customFormat="1" ht="16.05" customHeight="1" spans="1:21">
      <c r="A94" s="8" t="s">
        <v>91</v>
      </c>
      <c r="B94" s="8" t="s">
        <v>352</v>
      </c>
      <c r="C94" s="8" t="s">
        <v>216</v>
      </c>
      <c r="D94" s="8" t="s">
        <v>391</v>
      </c>
      <c r="E94" s="8">
        <v>3</v>
      </c>
      <c r="F94" s="8">
        <f>RANK(R94,$R$93:$R$95)</f>
        <v>2</v>
      </c>
      <c r="G94" s="19" t="s">
        <v>396</v>
      </c>
      <c r="H94" s="19" t="s">
        <v>29</v>
      </c>
      <c r="I94" s="19" t="s">
        <v>397</v>
      </c>
      <c r="J94" s="8">
        <v>62.4</v>
      </c>
      <c r="K94" s="8">
        <v>62</v>
      </c>
      <c r="L94" s="11"/>
      <c r="M94" s="8">
        <v>81</v>
      </c>
      <c r="N94" s="11"/>
      <c r="O94" s="8">
        <v>33.93</v>
      </c>
      <c r="P94" s="8"/>
      <c r="Q94" s="8">
        <v>83.4</v>
      </c>
      <c r="R94" s="8">
        <f t="shared" si="1"/>
        <v>75.63</v>
      </c>
      <c r="S94" s="20" t="s">
        <v>398</v>
      </c>
      <c r="T94" s="20" t="s">
        <v>399</v>
      </c>
      <c r="U94" s="11"/>
    </row>
    <row r="95" s="3" customFormat="1" ht="16.05" customHeight="1" spans="1:21">
      <c r="A95" s="8" t="s">
        <v>91</v>
      </c>
      <c r="B95" s="8" t="s">
        <v>352</v>
      </c>
      <c r="C95" s="8" t="s">
        <v>216</v>
      </c>
      <c r="D95" s="8" t="s">
        <v>391</v>
      </c>
      <c r="E95" s="8">
        <v>3</v>
      </c>
      <c r="F95" s="8">
        <f>RANK(R95,$R$93:$R$95)</f>
        <v>3</v>
      </c>
      <c r="G95" s="19" t="s">
        <v>400</v>
      </c>
      <c r="H95" s="19" t="s">
        <v>29</v>
      </c>
      <c r="I95" s="19" t="s">
        <v>401</v>
      </c>
      <c r="J95" s="8">
        <v>60</v>
      </c>
      <c r="K95" s="8">
        <v>60.5</v>
      </c>
      <c r="L95" s="11"/>
      <c r="M95" s="8">
        <v>73</v>
      </c>
      <c r="N95" s="11"/>
      <c r="O95" s="8">
        <v>32.025</v>
      </c>
      <c r="P95" s="8"/>
      <c r="Q95" s="8">
        <v>84.8</v>
      </c>
      <c r="R95" s="8">
        <f t="shared" si="1"/>
        <v>74.425</v>
      </c>
      <c r="S95" s="20" t="s">
        <v>402</v>
      </c>
      <c r="T95" s="20" t="s">
        <v>403</v>
      </c>
      <c r="U95" s="11"/>
    </row>
    <row r="96" s="3" customFormat="1" ht="29" customHeight="1" spans="1:21">
      <c r="A96" s="19" t="s">
        <v>91</v>
      </c>
      <c r="B96" s="19" t="s">
        <v>352</v>
      </c>
      <c r="C96" s="19" t="s">
        <v>323</v>
      </c>
      <c r="D96" s="19" t="s">
        <v>404</v>
      </c>
      <c r="E96" s="8">
        <v>1</v>
      </c>
      <c r="F96" s="8">
        <f>RANK(R96,$R$96:$R$96)</f>
        <v>1</v>
      </c>
      <c r="G96" s="19" t="s">
        <v>405</v>
      </c>
      <c r="H96" s="19" t="s">
        <v>42</v>
      </c>
      <c r="I96" s="19" t="s">
        <v>406</v>
      </c>
      <c r="J96" s="8">
        <v>67.2</v>
      </c>
      <c r="K96" s="8">
        <v>61.5</v>
      </c>
      <c r="L96" s="11"/>
      <c r="M96" s="8">
        <v>65</v>
      </c>
      <c r="N96" s="11"/>
      <c r="O96" s="8">
        <v>32.415</v>
      </c>
      <c r="P96" s="8"/>
      <c r="Q96" s="8">
        <v>84.4</v>
      </c>
      <c r="R96" s="8">
        <f t="shared" si="1"/>
        <v>74.615</v>
      </c>
      <c r="S96" s="20" t="s">
        <v>112</v>
      </c>
      <c r="T96" s="20" t="s">
        <v>112</v>
      </c>
      <c r="U96" s="11" t="s">
        <v>248</v>
      </c>
    </row>
    <row r="97" s="3" customFormat="1" ht="29" customHeight="1" spans="1:21">
      <c r="A97" s="19" t="s">
        <v>91</v>
      </c>
      <c r="B97" s="19" t="s">
        <v>352</v>
      </c>
      <c r="C97" s="19" t="s">
        <v>329</v>
      </c>
      <c r="D97" s="19" t="s">
        <v>407</v>
      </c>
      <c r="E97" s="8">
        <v>1</v>
      </c>
      <c r="F97" s="8">
        <f>RANK(R97,$R$97:$R$97)</f>
        <v>1</v>
      </c>
      <c r="G97" s="19" t="s">
        <v>408</v>
      </c>
      <c r="H97" s="19" t="s">
        <v>29</v>
      </c>
      <c r="I97" s="19" t="s">
        <v>409</v>
      </c>
      <c r="J97" s="8">
        <v>53.6</v>
      </c>
      <c r="K97" s="8">
        <v>57.5</v>
      </c>
      <c r="L97" s="11"/>
      <c r="M97" s="8">
        <v>68</v>
      </c>
      <c r="N97" s="11"/>
      <c r="O97" s="8">
        <v>29.545</v>
      </c>
      <c r="P97" s="8"/>
      <c r="Q97" s="8">
        <v>77.4</v>
      </c>
      <c r="R97" s="8">
        <f t="shared" si="1"/>
        <v>68.245</v>
      </c>
      <c r="S97" s="20" t="s">
        <v>289</v>
      </c>
      <c r="T97" s="20" t="s">
        <v>32</v>
      </c>
      <c r="U97" s="11"/>
    </row>
    <row r="98" s="3" customFormat="1" ht="27" customHeight="1" spans="1:21">
      <c r="A98" s="19" t="s">
        <v>91</v>
      </c>
      <c r="B98" s="19" t="s">
        <v>352</v>
      </c>
      <c r="C98" s="19" t="s">
        <v>410</v>
      </c>
      <c r="D98" s="19" t="s">
        <v>411</v>
      </c>
      <c r="E98" s="8">
        <v>1</v>
      </c>
      <c r="F98" s="8">
        <f>RANK(R98,$R$98:$R$98)</f>
        <v>1</v>
      </c>
      <c r="G98" s="19" t="s">
        <v>412</v>
      </c>
      <c r="H98" s="19" t="s">
        <v>29</v>
      </c>
      <c r="I98" s="19" t="s">
        <v>413</v>
      </c>
      <c r="J98" s="8">
        <v>53.6</v>
      </c>
      <c r="K98" s="8">
        <v>64</v>
      </c>
      <c r="L98" s="11"/>
      <c r="M98" s="8">
        <v>70</v>
      </c>
      <c r="N98" s="11"/>
      <c r="O98" s="8">
        <v>30.82</v>
      </c>
      <c r="P98" s="8"/>
      <c r="Q98" s="8">
        <v>84.2</v>
      </c>
      <c r="R98" s="8">
        <f t="shared" si="1"/>
        <v>72.92</v>
      </c>
      <c r="S98" s="20" t="s">
        <v>285</v>
      </c>
      <c r="T98" s="20" t="s">
        <v>32</v>
      </c>
      <c r="U98" s="11"/>
    </row>
    <row r="99" s="3" customFormat="1" ht="16.05" customHeight="1" spans="1:21">
      <c r="A99" s="8" t="s">
        <v>91</v>
      </c>
      <c r="B99" s="8" t="s">
        <v>414</v>
      </c>
      <c r="C99" s="8" t="s">
        <v>158</v>
      </c>
      <c r="D99" s="8" t="s">
        <v>415</v>
      </c>
      <c r="E99" s="8">
        <v>5</v>
      </c>
      <c r="F99" s="8">
        <f>RANK(R99,$R$99:$R$103)</f>
        <v>1</v>
      </c>
      <c r="G99" s="19" t="s">
        <v>416</v>
      </c>
      <c r="H99" s="19" t="s">
        <v>29</v>
      </c>
      <c r="I99" s="19" t="s">
        <v>417</v>
      </c>
      <c r="J99" s="8">
        <v>67.2</v>
      </c>
      <c r="K99" s="8">
        <v>56.5</v>
      </c>
      <c r="L99" s="11"/>
      <c r="M99" s="8">
        <v>70</v>
      </c>
      <c r="N99" s="11"/>
      <c r="O99" s="8">
        <v>32.415</v>
      </c>
      <c r="P99" s="8"/>
      <c r="Q99" s="8">
        <v>84</v>
      </c>
      <c r="R99" s="8">
        <f t="shared" si="1"/>
        <v>74.415</v>
      </c>
      <c r="S99" s="20" t="s">
        <v>146</v>
      </c>
      <c r="T99" s="20" t="s">
        <v>418</v>
      </c>
      <c r="U99" s="11"/>
    </row>
    <row r="100" s="3" customFormat="1" ht="16.05" customHeight="1" spans="1:21">
      <c r="A100" s="8" t="s">
        <v>91</v>
      </c>
      <c r="B100" s="8" t="s">
        <v>414</v>
      </c>
      <c r="C100" s="8" t="s">
        <v>158</v>
      </c>
      <c r="D100" s="8" t="s">
        <v>415</v>
      </c>
      <c r="E100" s="8">
        <v>5</v>
      </c>
      <c r="F100" s="8">
        <f>RANK(R100,$R$99:$R$103)</f>
        <v>2</v>
      </c>
      <c r="G100" s="19" t="s">
        <v>419</v>
      </c>
      <c r="H100" s="19" t="s">
        <v>29</v>
      </c>
      <c r="I100" s="19" t="s">
        <v>420</v>
      </c>
      <c r="J100" s="8">
        <v>63.2</v>
      </c>
      <c r="K100" s="8">
        <v>71</v>
      </c>
      <c r="L100" s="11"/>
      <c r="M100" s="8">
        <v>66</v>
      </c>
      <c r="N100" s="11"/>
      <c r="O100" s="8">
        <v>33.19</v>
      </c>
      <c r="P100" s="8"/>
      <c r="Q100" s="8">
        <v>80.5</v>
      </c>
      <c r="R100" s="8">
        <f t="shared" si="1"/>
        <v>73.44</v>
      </c>
      <c r="S100" s="20" t="s">
        <v>112</v>
      </c>
      <c r="T100" s="20" t="s">
        <v>32</v>
      </c>
      <c r="U100" s="11"/>
    </row>
    <row r="101" s="3" customFormat="1" ht="16.05" customHeight="1" spans="1:21">
      <c r="A101" s="8" t="s">
        <v>91</v>
      </c>
      <c r="B101" s="8" t="s">
        <v>414</v>
      </c>
      <c r="C101" s="8" t="s">
        <v>158</v>
      </c>
      <c r="D101" s="8" t="s">
        <v>415</v>
      </c>
      <c r="E101" s="8">
        <v>5</v>
      </c>
      <c r="F101" s="8">
        <f>RANK(R101,$R$99:$R$103)</f>
        <v>3</v>
      </c>
      <c r="G101" s="19" t="s">
        <v>421</v>
      </c>
      <c r="H101" s="19" t="s">
        <v>29</v>
      </c>
      <c r="I101" s="19" t="s">
        <v>422</v>
      </c>
      <c r="J101" s="8">
        <v>63.2</v>
      </c>
      <c r="K101" s="8">
        <v>57.5</v>
      </c>
      <c r="L101" s="11"/>
      <c r="M101" s="8">
        <v>72</v>
      </c>
      <c r="N101" s="11"/>
      <c r="O101" s="8">
        <v>32.065</v>
      </c>
      <c r="P101" s="8"/>
      <c r="Q101" s="8">
        <v>81.4</v>
      </c>
      <c r="R101" s="8">
        <f t="shared" si="1"/>
        <v>72.765</v>
      </c>
      <c r="S101" s="20" t="s">
        <v>423</v>
      </c>
      <c r="T101" s="20" t="s">
        <v>424</v>
      </c>
      <c r="U101" s="11"/>
    </row>
    <row r="102" s="3" customFormat="1" ht="16.05" customHeight="1" spans="1:21">
      <c r="A102" s="8" t="s">
        <v>91</v>
      </c>
      <c r="B102" s="8" t="s">
        <v>414</v>
      </c>
      <c r="C102" s="8" t="s">
        <v>158</v>
      </c>
      <c r="D102" s="8" t="s">
        <v>415</v>
      </c>
      <c r="E102" s="8">
        <v>5</v>
      </c>
      <c r="F102" s="8">
        <f>RANK(R102,$R$99:$R$103)</f>
        <v>4</v>
      </c>
      <c r="G102" s="19" t="s">
        <v>425</v>
      </c>
      <c r="H102" s="19" t="s">
        <v>29</v>
      </c>
      <c r="I102" s="19" t="s">
        <v>426</v>
      </c>
      <c r="J102" s="8">
        <v>63.2</v>
      </c>
      <c r="K102" s="8">
        <v>56.5</v>
      </c>
      <c r="L102" s="11"/>
      <c r="M102" s="8">
        <v>71</v>
      </c>
      <c r="N102" s="11"/>
      <c r="O102" s="8">
        <v>31.765</v>
      </c>
      <c r="P102" s="8"/>
      <c r="Q102" s="8">
        <v>79.9</v>
      </c>
      <c r="R102" s="8">
        <f t="shared" si="1"/>
        <v>71.715</v>
      </c>
      <c r="S102" s="20" t="s">
        <v>427</v>
      </c>
      <c r="T102" s="20" t="s">
        <v>352</v>
      </c>
      <c r="U102" s="11"/>
    </row>
    <row r="103" s="3" customFormat="1" ht="16.05" customHeight="1" spans="1:21">
      <c r="A103" s="8" t="s">
        <v>91</v>
      </c>
      <c r="B103" s="8" t="s">
        <v>414</v>
      </c>
      <c r="C103" s="8" t="s">
        <v>158</v>
      </c>
      <c r="D103" s="8" t="s">
        <v>415</v>
      </c>
      <c r="E103" s="8">
        <v>5</v>
      </c>
      <c r="F103" s="8">
        <f>RANK(R103,$R$99:$R$103)</f>
        <v>5</v>
      </c>
      <c r="G103" s="19" t="s">
        <v>428</v>
      </c>
      <c r="H103" s="19" t="s">
        <v>29</v>
      </c>
      <c r="I103" s="19" t="s">
        <v>429</v>
      </c>
      <c r="J103" s="8">
        <v>60</v>
      </c>
      <c r="K103" s="8">
        <v>69</v>
      </c>
      <c r="L103" s="11"/>
      <c r="M103" s="8">
        <v>68</v>
      </c>
      <c r="N103" s="11"/>
      <c r="O103" s="8">
        <v>32.55</v>
      </c>
      <c r="P103" s="8"/>
      <c r="Q103" s="8">
        <v>78</v>
      </c>
      <c r="R103" s="8">
        <f t="shared" si="1"/>
        <v>71.55</v>
      </c>
      <c r="S103" s="20" t="s">
        <v>282</v>
      </c>
      <c r="T103" s="20" t="s">
        <v>32</v>
      </c>
      <c r="U103" s="11" t="s">
        <v>248</v>
      </c>
    </row>
    <row r="104" s="3" customFormat="1" ht="31" customHeight="1" spans="1:21">
      <c r="A104" s="19" t="s">
        <v>91</v>
      </c>
      <c r="B104" s="19" t="s">
        <v>414</v>
      </c>
      <c r="C104" s="19" t="s">
        <v>169</v>
      </c>
      <c r="D104" s="19" t="s">
        <v>430</v>
      </c>
      <c r="E104" s="8">
        <v>1</v>
      </c>
      <c r="F104" s="8">
        <f>RANK(R104,$R$104:$R$104)</f>
        <v>1</v>
      </c>
      <c r="G104" s="19" t="s">
        <v>431</v>
      </c>
      <c r="H104" s="19" t="s">
        <v>29</v>
      </c>
      <c r="I104" s="19" t="s">
        <v>432</v>
      </c>
      <c r="J104" s="8">
        <v>59.2</v>
      </c>
      <c r="K104" s="8">
        <v>54.5</v>
      </c>
      <c r="L104" s="11"/>
      <c r="M104" s="8">
        <v>74</v>
      </c>
      <c r="N104" s="11"/>
      <c r="O104" s="8">
        <v>31.115</v>
      </c>
      <c r="P104" s="8"/>
      <c r="Q104" s="8">
        <v>81.8</v>
      </c>
      <c r="R104" s="8">
        <f t="shared" si="1"/>
        <v>72.015</v>
      </c>
      <c r="S104" s="20" t="s">
        <v>142</v>
      </c>
      <c r="T104" s="20" t="s">
        <v>433</v>
      </c>
      <c r="U104" s="11"/>
    </row>
    <row r="105" s="3" customFormat="1" ht="30" customHeight="1" spans="1:21">
      <c r="A105" s="19" t="s">
        <v>91</v>
      </c>
      <c r="B105" s="19" t="s">
        <v>414</v>
      </c>
      <c r="C105" s="19" t="s">
        <v>105</v>
      </c>
      <c r="D105" s="19" t="s">
        <v>434</v>
      </c>
      <c r="E105" s="8">
        <v>1</v>
      </c>
      <c r="F105" s="8">
        <f>RANK(R105,$R$105:$R$105)</f>
        <v>1</v>
      </c>
      <c r="G105" s="19" t="s">
        <v>435</v>
      </c>
      <c r="H105" s="19" t="s">
        <v>29</v>
      </c>
      <c r="I105" s="19" t="s">
        <v>436</v>
      </c>
      <c r="J105" s="8">
        <v>48.8</v>
      </c>
      <c r="K105" s="8">
        <v>57</v>
      </c>
      <c r="L105" s="11"/>
      <c r="M105" s="8">
        <v>69</v>
      </c>
      <c r="N105" s="11"/>
      <c r="O105" s="8">
        <v>28.66</v>
      </c>
      <c r="P105" s="8"/>
      <c r="Q105" s="8">
        <v>82</v>
      </c>
      <c r="R105" s="8">
        <f t="shared" si="1"/>
        <v>69.66</v>
      </c>
      <c r="S105" s="20" t="s">
        <v>85</v>
      </c>
      <c r="T105" s="20" t="s">
        <v>437</v>
      </c>
      <c r="U105" s="11"/>
    </row>
    <row r="106" s="3" customFormat="1" ht="17" customHeight="1" spans="1:21">
      <c r="A106" s="8" t="s">
        <v>91</v>
      </c>
      <c r="B106" s="8" t="s">
        <v>438</v>
      </c>
      <c r="C106" s="8" t="s">
        <v>439</v>
      </c>
      <c r="D106" s="8" t="s">
        <v>440</v>
      </c>
      <c r="E106" s="8">
        <v>5</v>
      </c>
      <c r="F106" s="8">
        <f>RANK(R106,$R$106:$R$110)</f>
        <v>1</v>
      </c>
      <c r="G106" s="19" t="s">
        <v>441</v>
      </c>
      <c r="H106" s="19" t="s">
        <v>29</v>
      </c>
      <c r="I106" s="19" t="s">
        <v>442</v>
      </c>
      <c r="J106" s="8">
        <v>63.2</v>
      </c>
      <c r="K106" s="8">
        <v>65</v>
      </c>
      <c r="L106" s="11"/>
      <c r="M106" s="8">
        <v>75</v>
      </c>
      <c r="N106" s="11"/>
      <c r="O106" s="8">
        <v>33.64</v>
      </c>
      <c r="P106" s="8"/>
      <c r="Q106" s="8">
        <v>81.8</v>
      </c>
      <c r="R106" s="8">
        <f t="shared" si="1"/>
        <v>74.54</v>
      </c>
      <c r="S106" s="20" t="s">
        <v>368</v>
      </c>
      <c r="T106" s="20" t="s">
        <v>443</v>
      </c>
      <c r="U106" s="11"/>
    </row>
    <row r="107" s="3" customFormat="1" ht="16.05" customHeight="1" spans="1:21">
      <c r="A107" s="8" t="s">
        <v>91</v>
      </c>
      <c r="B107" s="8" t="s">
        <v>438</v>
      </c>
      <c r="C107" s="8" t="s">
        <v>439</v>
      </c>
      <c r="D107" s="8" t="s">
        <v>440</v>
      </c>
      <c r="E107" s="8"/>
      <c r="F107" s="8">
        <f>RANK(R107,$R$106:$R$110)</f>
        <v>2</v>
      </c>
      <c r="G107" s="19" t="s">
        <v>444</v>
      </c>
      <c r="H107" s="19" t="s">
        <v>29</v>
      </c>
      <c r="I107" s="19" t="s">
        <v>445</v>
      </c>
      <c r="J107" s="8">
        <v>63.2</v>
      </c>
      <c r="K107" s="8">
        <v>65</v>
      </c>
      <c r="L107" s="11"/>
      <c r="M107" s="8">
        <v>75</v>
      </c>
      <c r="N107" s="11"/>
      <c r="O107" s="8">
        <v>33.64</v>
      </c>
      <c r="P107" s="8"/>
      <c r="Q107" s="8">
        <v>80</v>
      </c>
      <c r="R107" s="8">
        <f t="shared" si="1"/>
        <v>73.64</v>
      </c>
      <c r="S107" s="20" t="s">
        <v>263</v>
      </c>
      <c r="T107" s="20" t="s">
        <v>446</v>
      </c>
      <c r="U107" s="11"/>
    </row>
    <row r="108" s="3" customFormat="1" ht="16.05" customHeight="1" spans="1:21">
      <c r="A108" s="8" t="s">
        <v>91</v>
      </c>
      <c r="B108" s="8" t="s">
        <v>438</v>
      </c>
      <c r="C108" s="8" t="s">
        <v>439</v>
      </c>
      <c r="D108" s="8" t="s">
        <v>440</v>
      </c>
      <c r="E108" s="8"/>
      <c r="F108" s="8">
        <f>RANK(R108,$R$106:$R$110)</f>
        <v>3</v>
      </c>
      <c r="G108" s="19" t="s">
        <v>447</v>
      </c>
      <c r="H108" s="19" t="s">
        <v>29</v>
      </c>
      <c r="I108" s="19" t="s">
        <v>448</v>
      </c>
      <c r="J108" s="8">
        <v>61.6</v>
      </c>
      <c r="K108" s="8">
        <v>65</v>
      </c>
      <c r="L108" s="11"/>
      <c r="M108" s="8">
        <v>74</v>
      </c>
      <c r="N108" s="11"/>
      <c r="O108" s="8">
        <v>33.17</v>
      </c>
      <c r="P108" s="8"/>
      <c r="Q108" s="8">
        <v>78.8</v>
      </c>
      <c r="R108" s="8">
        <f t="shared" si="1"/>
        <v>72.57</v>
      </c>
      <c r="S108" s="20" t="s">
        <v>61</v>
      </c>
      <c r="T108" s="20" t="s">
        <v>32</v>
      </c>
      <c r="U108" s="11"/>
    </row>
    <row r="109" s="3" customFormat="1" ht="16.05" customHeight="1" spans="1:21">
      <c r="A109" s="8" t="s">
        <v>91</v>
      </c>
      <c r="B109" s="8" t="s">
        <v>438</v>
      </c>
      <c r="C109" s="8" t="s">
        <v>439</v>
      </c>
      <c r="D109" s="8" t="s">
        <v>440</v>
      </c>
      <c r="E109" s="8"/>
      <c r="F109" s="8">
        <f>RANK(R109,$R$106:$R$110)</f>
        <v>4</v>
      </c>
      <c r="G109" s="19" t="s">
        <v>449</v>
      </c>
      <c r="H109" s="19" t="s">
        <v>29</v>
      </c>
      <c r="I109" s="19" t="s">
        <v>450</v>
      </c>
      <c r="J109" s="8">
        <v>62.4</v>
      </c>
      <c r="K109" s="8">
        <v>66.5</v>
      </c>
      <c r="L109" s="11"/>
      <c r="M109" s="8">
        <v>69</v>
      </c>
      <c r="N109" s="11"/>
      <c r="O109" s="8">
        <v>32.805</v>
      </c>
      <c r="P109" s="8"/>
      <c r="Q109" s="8">
        <v>79.4</v>
      </c>
      <c r="R109" s="8">
        <f t="shared" si="1"/>
        <v>72.505</v>
      </c>
      <c r="S109" s="20" t="s">
        <v>199</v>
      </c>
      <c r="T109" s="20" t="s">
        <v>32</v>
      </c>
      <c r="U109" s="11"/>
    </row>
    <row r="110" s="3" customFormat="1" ht="16.05" customHeight="1" spans="1:21">
      <c r="A110" s="8" t="s">
        <v>91</v>
      </c>
      <c r="B110" s="8" t="s">
        <v>438</v>
      </c>
      <c r="C110" s="8" t="s">
        <v>439</v>
      </c>
      <c r="D110" s="8" t="s">
        <v>440</v>
      </c>
      <c r="E110" s="8"/>
      <c r="F110" s="8">
        <f>RANK(R110,$R$106:$R$110)</f>
        <v>5</v>
      </c>
      <c r="G110" s="19" t="s">
        <v>451</v>
      </c>
      <c r="H110" s="19" t="s">
        <v>29</v>
      </c>
      <c r="I110" s="19" t="s">
        <v>452</v>
      </c>
      <c r="J110" s="8">
        <v>63.2</v>
      </c>
      <c r="K110" s="8">
        <v>60</v>
      </c>
      <c r="L110" s="11"/>
      <c r="M110" s="8">
        <v>72</v>
      </c>
      <c r="N110" s="11"/>
      <c r="O110" s="8">
        <v>32.44</v>
      </c>
      <c r="P110" s="8"/>
      <c r="Q110" s="8">
        <v>79.6</v>
      </c>
      <c r="R110" s="8">
        <f t="shared" ref="R110:R115" si="2">O110+Q110*0.5</f>
        <v>72.24</v>
      </c>
      <c r="S110" s="20" t="s">
        <v>453</v>
      </c>
      <c r="T110" s="20" t="s">
        <v>454</v>
      </c>
      <c r="U110" s="11"/>
    </row>
    <row r="111" s="3" customFormat="1" ht="30" customHeight="1" spans="1:21">
      <c r="A111" s="19" t="s">
        <v>91</v>
      </c>
      <c r="B111" s="19" t="s">
        <v>438</v>
      </c>
      <c r="C111" s="19" t="s">
        <v>105</v>
      </c>
      <c r="D111" s="19" t="s">
        <v>455</v>
      </c>
      <c r="E111" s="8">
        <v>1</v>
      </c>
      <c r="F111" s="8">
        <f>RANK(R111,$R$111:$R$111)</f>
        <v>1</v>
      </c>
      <c r="G111" s="19" t="s">
        <v>456</v>
      </c>
      <c r="H111" s="19" t="s">
        <v>29</v>
      </c>
      <c r="I111" s="19" t="s">
        <v>457</v>
      </c>
      <c r="J111" s="8">
        <v>57.6</v>
      </c>
      <c r="K111" s="8">
        <v>53.5</v>
      </c>
      <c r="L111" s="11"/>
      <c r="M111" s="8">
        <v>64</v>
      </c>
      <c r="N111" s="11"/>
      <c r="O111" s="8">
        <v>29.145</v>
      </c>
      <c r="P111" s="8"/>
      <c r="Q111" s="8">
        <v>82.2</v>
      </c>
      <c r="R111" s="8">
        <f t="shared" si="2"/>
        <v>70.245</v>
      </c>
      <c r="S111" s="20" t="s">
        <v>282</v>
      </c>
      <c r="T111" s="20" t="s">
        <v>282</v>
      </c>
      <c r="U111" s="11" t="s">
        <v>248</v>
      </c>
    </row>
    <row r="112" s="3" customFormat="1" ht="38" customHeight="1" spans="1:21">
      <c r="A112" s="19" t="s">
        <v>458</v>
      </c>
      <c r="B112" s="19" t="s">
        <v>459</v>
      </c>
      <c r="C112" s="19" t="s">
        <v>250</v>
      </c>
      <c r="D112" s="19" t="s">
        <v>460</v>
      </c>
      <c r="E112" s="8">
        <v>1</v>
      </c>
      <c r="F112" s="8">
        <f>RANK(R112,$R$112:$R$112)</f>
        <v>1</v>
      </c>
      <c r="G112" s="19" t="s">
        <v>461</v>
      </c>
      <c r="H112" s="19" t="s">
        <v>29</v>
      </c>
      <c r="I112" s="19" t="s">
        <v>462</v>
      </c>
      <c r="J112" s="8">
        <v>67.2</v>
      </c>
      <c r="K112" s="8">
        <v>55</v>
      </c>
      <c r="L112" s="11"/>
      <c r="M112" s="11"/>
      <c r="N112" s="11"/>
      <c r="O112" s="8">
        <v>30.855</v>
      </c>
      <c r="P112" s="8"/>
      <c r="Q112" s="8">
        <v>76.8</v>
      </c>
      <c r="R112" s="8">
        <f t="shared" si="2"/>
        <v>69.255</v>
      </c>
      <c r="S112" s="20" t="s">
        <v>463</v>
      </c>
      <c r="T112" s="20" t="s">
        <v>464</v>
      </c>
      <c r="U112" s="11"/>
    </row>
    <row r="113" s="3" customFormat="1" ht="37" customHeight="1" spans="1:21">
      <c r="A113" s="19" t="s">
        <v>458</v>
      </c>
      <c r="B113" s="19" t="s">
        <v>465</v>
      </c>
      <c r="C113" s="19" t="s">
        <v>158</v>
      </c>
      <c r="D113" s="19" t="s">
        <v>466</v>
      </c>
      <c r="E113" s="8">
        <v>1</v>
      </c>
      <c r="F113" s="8">
        <f>RANK(R113,$R$113:$R$113)</f>
        <v>1</v>
      </c>
      <c r="G113" s="19" t="s">
        <v>467</v>
      </c>
      <c r="H113" s="19" t="s">
        <v>29</v>
      </c>
      <c r="I113" s="19" t="s">
        <v>468</v>
      </c>
      <c r="J113" s="8">
        <v>34.4</v>
      </c>
      <c r="K113" s="8">
        <v>54.5</v>
      </c>
      <c r="L113" s="11"/>
      <c r="M113" s="11"/>
      <c r="N113" s="11"/>
      <c r="O113" s="8">
        <v>21.7225</v>
      </c>
      <c r="P113" s="8"/>
      <c r="Q113" s="8">
        <v>66.2</v>
      </c>
      <c r="R113" s="8">
        <f t="shared" si="2"/>
        <v>54.8225</v>
      </c>
      <c r="S113" s="20" t="s">
        <v>129</v>
      </c>
      <c r="T113" s="20" t="s">
        <v>469</v>
      </c>
      <c r="U113" s="11" t="s">
        <v>248</v>
      </c>
    </row>
    <row r="114" s="3" customFormat="1" ht="30" customHeight="1" spans="1:21">
      <c r="A114" s="8" t="s">
        <v>458</v>
      </c>
      <c r="B114" s="8" t="s">
        <v>465</v>
      </c>
      <c r="C114" s="8" t="s">
        <v>169</v>
      </c>
      <c r="D114" s="8" t="s">
        <v>470</v>
      </c>
      <c r="E114" s="8">
        <v>2</v>
      </c>
      <c r="F114" s="8">
        <f>RANK(R114,$R$114:$R$115)</f>
        <v>1</v>
      </c>
      <c r="G114" s="19" t="s">
        <v>471</v>
      </c>
      <c r="H114" s="19" t="s">
        <v>29</v>
      </c>
      <c r="I114" s="19" t="s">
        <v>472</v>
      </c>
      <c r="J114" s="8">
        <v>68.8</v>
      </c>
      <c r="K114" s="8">
        <v>65.5</v>
      </c>
      <c r="L114" s="11"/>
      <c r="M114" s="11"/>
      <c r="N114" s="11"/>
      <c r="O114" s="8">
        <v>33.6575</v>
      </c>
      <c r="P114" s="8"/>
      <c r="Q114" s="8">
        <v>84</v>
      </c>
      <c r="R114" s="8">
        <f t="shared" si="2"/>
        <v>75.6575</v>
      </c>
      <c r="S114" s="20" t="s">
        <v>61</v>
      </c>
      <c r="T114" s="20" t="s">
        <v>32</v>
      </c>
      <c r="U114" s="11"/>
    </row>
    <row r="115" s="3" customFormat="1" ht="24" customHeight="1" spans="1:21">
      <c r="A115" s="8" t="s">
        <v>458</v>
      </c>
      <c r="B115" s="8" t="s">
        <v>465</v>
      </c>
      <c r="C115" s="8" t="s">
        <v>169</v>
      </c>
      <c r="D115" s="8" t="s">
        <v>470</v>
      </c>
      <c r="E115" s="8">
        <v>2</v>
      </c>
      <c r="F115" s="8">
        <f>RANK(R115,$R$114:$R$115)</f>
        <v>2</v>
      </c>
      <c r="G115" s="19" t="s">
        <v>473</v>
      </c>
      <c r="H115" s="19" t="s">
        <v>29</v>
      </c>
      <c r="I115" s="19" t="s">
        <v>474</v>
      </c>
      <c r="J115" s="8">
        <v>60.8</v>
      </c>
      <c r="K115" s="8">
        <v>68</v>
      </c>
      <c r="L115" s="11"/>
      <c r="M115" s="11"/>
      <c r="N115" s="11"/>
      <c r="O115" s="8">
        <v>32.02</v>
      </c>
      <c r="P115" s="8"/>
      <c r="Q115" s="8">
        <v>80.2</v>
      </c>
      <c r="R115" s="8">
        <f t="shared" si="2"/>
        <v>72.12</v>
      </c>
      <c r="S115" s="20" t="s">
        <v>475</v>
      </c>
      <c r="T115" s="20" t="s">
        <v>476</v>
      </c>
      <c r="U115" s="11" t="s">
        <v>248</v>
      </c>
    </row>
  </sheetData>
  <sortState ref="F547:U561">
    <sortCondition ref="F547:F561"/>
  </sortState>
  <mergeCells count="157">
    <mergeCell ref="A2:U2"/>
    <mergeCell ref="J3:O3"/>
    <mergeCell ref="A3:A4"/>
    <mergeCell ref="A5:A6"/>
    <mergeCell ref="A7:A10"/>
    <mergeCell ref="A11:A12"/>
    <mergeCell ref="A14:A16"/>
    <mergeCell ref="A20:A22"/>
    <mergeCell ref="A23:A26"/>
    <mergeCell ref="A27:A30"/>
    <mergeCell ref="A31:A32"/>
    <mergeCell ref="A33:A35"/>
    <mergeCell ref="A37:A39"/>
    <mergeCell ref="A40:A41"/>
    <mergeCell ref="A42:A43"/>
    <mergeCell ref="A44:A46"/>
    <mergeCell ref="A47:A50"/>
    <mergeCell ref="A51:A54"/>
    <mergeCell ref="A55:A57"/>
    <mergeCell ref="A58:A61"/>
    <mergeCell ref="A62:A64"/>
    <mergeCell ref="A65:A66"/>
    <mergeCell ref="A67:A68"/>
    <mergeCell ref="A70:A71"/>
    <mergeCell ref="A73:A75"/>
    <mergeCell ref="A81:A84"/>
    <mergeCell ref="A85:A89"/>
    <mergeCell ref="A93:A95"/>
    <mergeCell ref="A99:A103"/>
    <mergeCell ref="A106:A110"/>
    <mergeCell ref="A114:A115"/>
    <mergeCell ref="B3:B4"/>
    <mergeCell ref="B5:B6"/>
    <mergeCell ref="B7:B10"/>
    <mergeCell ref="B11:B12"/>
    <mergeCell ref="B14:B16"/>
    <mergeCell ref="B20:B22"/>
    <mergeCell ref="B23:B26"/>
    <mergeCell ref="B27:B30"/>
    <mergeCell ref="B31:B32"/>
    <mergeCell ref="B33:B35"/>
    <mergeCell ref="B37:B39"/>
    <mergeCell ref="B40:B41"/>
    <mergeCell ref="B42:B43"/>
    <mergeCell ref="B44:B46"/>
    <mergeCell ref="B47:B50"/>
    <mergeCell ref="B51:B54"/>
    <mergeCell ref="B55:B57"/>
    <mergeCell ref="B58:B61"/>
    <mergeCell ref="B62:B64"/>
    <mergeCell ref="B65:B66"/>
    <mergeCell ref="B67:B68"/>
    <mergeCell ref="B70:B71"/>
    <mergeCell ref="B73:B75"/>
    <mergeCell ref="B81:B84"/>
    <mergeCell ref="B85:B89"/>
    <mergeCell ref="B93:B95"/>
    <mergeCell ref="B99:B103"/>
    <mergeCell ref="B106:B110"/>
    <mergeCell ref="B114:B115"/>
    <mergeCell ref="C3:C4"/>
    <mergeCell ref="C5:C6"/>
    <mergeCell ref="C7:C10"/>
    <mergeCell ref="C11:C12"/>
    <mergeCell ref="C14:C16"/>
    <mergeCell ref="C20:C22"/>
    <mergeCell ref="C23:C26"/>
    <mergeCell ref="C27:C30"/>
    <mergeCell ref="C31:C32"/>
    <mergeCell ref="C33:C35"/>
    <mergeCell ref="C37:C39"/>
    <mergeCell ref="C40:C41"/>
    <mergeCell ref="C42:C43"/>
    <mergeCell ref="C44:C46"/>
    <mergeCell ref="C47:C50"/>
    <mergeCell ref="C51:C54"/>
    <mergeCell ref="C55:C57"/>
    <mergeCell ref="C58:C61"/>
    <mergeCell ref="C62:C64"/>
    <mergeCell ref="C65:C66"/>
    <mergeCell ref="C67:C68"/>
    <mergeCell ref="C70:C71"/>
    <mergeCell ref="C73:C75"/>
    <mergeCell ref="C81:C84"/>
    <mergeCell ref="C85:C89"/>
    <mergeCell ref="C93:C95"/>
    <mergeCell ref="C99:C103"/>
    <mergeCell ref="C106:C110"/>
    <mergeCell ref="C114:C115"/>
    <mergeCell ref="D3:D4"/>
    <mergeCell ref="D5:D6"/>
    <mergeCell ref="D7:D10"/>
    <mergeCell ref="D11:D12"/>
    <mergeCell ref="D14:D16"/>
    <mergeCell ref="D20:D22"/>
    <mergeCell ref="D23:D26"/>
    <mergeCell ref="D27:D30"/>
    <mergeCell ref="D31:D32"/>
    <mergeCell ref="D33:D35"/>
    <mergeCell ref="D37:D39"/>
    <mergeCell ref="D40:D41"/>
    <mergeCell ref="D42:D43"/>
    <mergeCell ref="D44:D46"/>
    <mergeCell ref="D47:D50"/>
    <mergeCell ref="D51:D54"/>
    <mergeCell ref="D55:D57"/>
    <mergeCell ref="D58:D61"/>
    <mergeCell ref="D62:D64"/>
    <mergeCell ref="D65:D66"/>
    <mergeCell ref="D67:D68"/>
    <mergeCell ref="D70:D71"/>
    <mergeCell ref="D73:D75"/>
    <mergeCell ref="D81:D84"/>
    <mergeCell ref="D85:D89"/>
    <mergeCell ref="D93:D95"/>
    <mergeCell ref="D99:D103"/>
    <mergeCell ref="D106:D110"/>
    <mergeCell ref="D114:D115"/>
    <mergeCell ref="E3:E4"/>
    <mergeCell ref="E5:E6"/>
    <mergeCell ref="E7:E10"/>
    <mergeCell ref="E11:E12"/>
    <mergeCell ref="E14:E16"/>
    <mergeCell ref="E20:E22"/>
    <mergeCell ref="E23:E26"/>
    <mergeCell ref="E27:E30"/>
    <mergeCell ref="E31:E32"/>
    <mergeCell ref="E33:E35"/>
    <mergeCell ref="E37:E39"/>
    <mergeCell ref="E40:E41"/>
    <mergeCell ref="E42:E43"/>
    <mergeCell ref="E44:E46"/>
    <mergeCell ref="E47:E50"/>
    <mergeCell ref="E51:E54"/>
    <mergeCell ref="E55:E57"/>
    <mergeCell ref="E58:E61"/>
    <mergeCell ref="E62:E64"/>
    <mergeCell ref="E65:E66"/>
    <mergeCell ref="E67:E68"/>
    <mergeCell ref="E70:E71"/>
    <mergeCell ref="E73:E75"/>
    <mergeCell ref="E81:E84"/>
    <mergeCell ref="E85:E89"/>
    <mergeCell ref="E93:E95"/>
    <mergeCell ref="E99:E103"/>
    <mergeCell ref="E106:E110"/>
    <mergeCell ref="E114:E115"/>
    <mergeCell ref="F3:F4"/>
    <mergeCell ref="G3:G4"/>
    <mergeCell ref="H3:H4"/>
    <mergeCell ref="I3:I4"/>
    <mergeCell ref="P3:P4"/>
    <mergeCell ref="Q3:Q4"/>
    <mergeCell ref="R3:R4"/>
    <mergeCell ref="S3:S4"/>
    <mergeCell ref="T3:T4"/>
    <mergeCell ref="U3:U4"/>
  </mergeCells>
  <pageMargins left="0.314583333333333" right="0.314583333333333" top="0.156944444444444" bottom="0.156944444444444" header="0.314583333333333" footer="0.314583333333333"/>
  <pageSetup paperSize="9" scale="63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8888888888889" defaultRowHeight="14.4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2019-05-22T14:07:00Z</dcterms:created>
  <cp:lastPrinted>2019-06-07T23:47:00Z</cp:lastPrinted>
  <dcterms:modified xsi:type="dcterms:W3CDTF">2019-06-28T09:53:44Z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